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S\20092018\USERS\Vivaldo\Downloads\"/>
    </mc:Choice>
  </mc:AlternateContent>
  <xr:revisionPtr revIDLastSave="0" documentId="8_{5D1620C8-F662-4241-AF01-35C3D0FDC34E}" xr6:coauthVersionLast="43" xr6:coauthVersionMax="43" xr10:uidLastSave="{00000000-0000-0000-0000-000000000000}"/>
  <bookViews>
    <workbookView xWindow="-60" yWindow="-60" windowWidth="20610" windowHeight="10980" xr2:uid="{00000000-000D-0000-FFFF-FFFF00000000}"/>
  </bookViews>
  <sheets>
    <sheet name="Anexo B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3" i="4" l="1"/>
  <c r="J32" i="4"/>
  <c r="J31" i="4"/>
  <c r="J30" i="4"/>
  <c r="J29" i="4"/>
  <c r="J28" i="4"/>
  <c r="I22" i="4"/>
  <c r="J22" i="4" s="1"/>
  <c r="I21" i="4"/>
  <c r="J21" i="4" s="1"/>
  <c r="I20" i="4"/>
  <c r="J20" i="4" s="1"/>
  <c r="I18" i="4"/>
  <c r="J18" i="4" s="1"/>
  <c r="I17" i="4"/>
  <c r="J17" i="4" s="1"/>
  <c r="I16" i="4"/>
  <c r="J16" i="4" s="1"/>
  <c r="I10" i="4"/>
  <c r="J10" i="4" s="1"/>
  <c r="I9" i="4"/>
  <c r="J9" i="4" s="1"/>
  <c r="I8" i="4"/>
  <c r="J8" i="4" s="1"/>
  <c r="I6" i="4"/>
  <c r="J6" i="4" s="1"/>
  <c r="I5" i="4"/>
  <c r="J5" i="4" s="1"/>
  <c r="I4" i="4"/>
  <c r="J4" i="4" s="1"/>
  <c r="J34" i="4" l="1"/>
  <c r="J23" i="4"/>
  <c r="J19" i="4"/>
  <c r="J11" i="4"/>
  <c r="J7" i="4"/>
  <c r="J24" i="4" l="1"/>
  <c r="J12" i="4"/>
  <c r="J37" i="4"/>
  <c r="J38" i="4" s="1"/>
  <c r="J42" i="4" s="1"/>
</calcChain>
</file>

<file path=xl/sharedStrings.xml><?xml version="1.0" encoding="utf-8"?>
<sst xmlns="http://schemas.openxmlformats.org/spreadsheetml/2006/main" count="58" uniqueCount="47">
  <si>
    <t>Unidade de Fornecimento</t>
  </si>
  <si>
    <t>Valor   Total Anual (R$)</t>
  </si>
  <si>
    <t>12 h</t>
  </si>
  <si>
    <t>Hora serviço - Profissional Comunicação Master</t>
  </si>
  <si>
    <t>40 h</t>
  </si>
  <si>
    <t>Hora serviço - Profissional Comunicação Sênior</t>
  </si>
  <si>
    <t>8 h</t>
  </si>
  <si>
    <t>Hora serviço - Designer</t>
  </si>
  <si>
    <t>Subtotal 2.1</t>
  </si>
  <si>
    <t>2 h</t>
  </si>
  <si>
    <t>Hora fora do horário padrão - Profissional Comunicação Master</t>
  </si>
  <si>
    <t>6 h</t>
  </si>
  <si>
    <t>Hora fora do horário padrão - Profissional Comunicação Sênior</t>
  </si>
  <si>
    <t>Hora fora do horário padrão - Designer</t>
  </si>
  <si>
    <t>Subtotal 2.2</t>
  </si>
  <si>
    <t>Total Serviços Sob Demanda</t>
  </si>
  <si>
    <r>
      <rPr>
        <sz val="10"/>
        <rFont val="Century Gothic"/>
        <family val="2"/>
      </rPr>
      <t xml:space="preserve">Quantidade </t>
    </r>
    <r>
      <rPr>
        <u/>
        <sz val="10"/>
        <rFont val="Century Gothic"/>
        <family val="2"/>
      </rPr>
      <t xml:space="preserve">Horas Mensal
</t>
    </r>
    <r>
      <rPr>
        <sz val="10"/>
        <rFont val="Century Gothic"/>
        <family val="2"/>
      </rPr>
      <t>Estimada</t>
    </r>
  </si>
  <si>
    <r>
      <rPr>
        <sz val="10"/>
        <rFont val="Century Gothic"/>
        <family val="2"/>
      </rPr>
      <t>Valor
Unitário (R$)</t>
    </r>
  </si>
  <si>
    <r>
      <rPr>
        <sz val="10"/>
        <rFont val="Century Gothic"/>
        <family val="2"/>
      </rPr>
      <t>Valor
Mensal (R$)</t>
    </r>
  </si>
  <si>
    <t>3 – Produtos Específicos</t>
  </si>
  <si>
    <t>Relatório Anual da Administração</t>
  </si>
  <si>
    <t>Folhetos Institucionais, tamanho A4, frente e verso, em cores.</t>
  </si>
  <si>
    <t>Media Training</t>
  </si>
  <si>
    <t>Relato Integrado ou de Sustentabilidade</t>
  </si>
  <si>
    <t>Livreto de até 12 páginas para divulgação das atividades de comercialização</t>
  </si>
  <si>
    <t>Clipping mensal</t>
  </si>
  <si>
    <t>Total Produtos Específicos</t>
  </si>
  <si>
    <t>Subtotal 4 (subtotais 1.1 + 1.2 + 2.1 + 2.2 + 3)</t>
  </si>
  <si>
    <t>Preço Total Proposto = (Subtotal 4 + Reserva para Reembolsos)</t>
  </si>
  <si>
    <r>
      <rPr>
        <sz val="10"/>
        <rFont val="Century Gothic"/>
        <family val="2"/>
      </rPr>
      <t>Quantidade pelo período de 1 ano
(A)</t>
    </r>
  </si>
  <si>
    <r>
      <rPr>
        <sz val="10"/>
        <rFont val="Century Gothic"/>
        <family val="2"/>
      </rPr>
      <t xml:space="preserve">Reserva para Reembolsos previstos no </t>
    </r>
    <r>
      <rPr>
        <u/>
        <sz val="10"/>
        <rFont val="Century Gothic"/>
        <family val="2"/>
      </rPr>
      <t>Item 4 do Termo de Referência</t>
    </r>
    <r>
      <rPr>
        <sz val="10"/>
        <rFont val="Century Gothic"/>
        <family val="2"/>
      </rPr>
      <t xml:space="preserve">  (Preencher com 10% do Subtotal 4 acima)</t>
    </r>
  </si>
  <si>
    <t>1 – Serviços Rotineiros</t>
  </si>
  <si>
    <t>30 h</t>
  </si>
  <si>
    <t>160 h</t>
  </si>
  <si>
    <t>Subtotal 1.1</t>
  </si>
  <si>
    <t>3 h</t>
  </si>
  <si>
    <t>16 h</t>
  </si>
  <si>
    <t>4 h</t>
  </si>
  <si>
    <t>Subtotal 1.2</t>
  </si>
  <si>
    <t>Total Serviços Rotineiros</t>
  </si>
  <si>
    <r>
      <rPr>
        <sz val="10"/>
        <rFont val="Century Gothic"/>
        <family val="2"/>
      </rPr>
      <t xml:space="preserve">Quantidade </t>
    </r>
    <r>
      <rPr>
        <u/>
        <sz val="10"/>
        <rFont val="Century Gothic"/>
        <family val="2"/>
      </rPr>
      <t>Horas Mensal</t>
    </r>
    <r>
      <rPr>
        <sz val="10"/>
        <rFont val="Century Gothic"/>
        <family val="2"/>
      </rPr>
      <t xml:space="preserve"> Contratadas</t>
    </r>
  </si>
  <si>
    <r>
      <rPr>
        <sz val="10"/>
        <rFont val="Century Gothic"/>
        <family val="2"/>
      </rPr>
      <t>Valor Unitário
(R$)</t>
    </r>
  </si>
  <si>
    <r>
      <rPr>
        <sz val="10"/>
        <rFont val="Century Gothic"/>
        <family val="2"/>
      </rPr>
      <t>Valor Mensal
(R$)</t>
    </r>
  </si>
  <si>
    <t>2. Serviços sob demanda</t>
  </si>
  <si>
    <t>Valor Anual (R$)</t>
  </si>
  <si>
    <t xml:space="preserve">Valor Unitário </t>
  </si>
  <si>
    <t>ANEXO B – PLANILHA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</si>
</sst>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Times New Roman"/>
      <charset val="204"/>
    </font>
    <font>
      <sz val="10"/>
      <color rgb="FF000000"/>
      <name val="Century Gothic"/>
      <family val="2"/>
    </font>
    <font>
      <sz val="10"/>
      <name val="Century Gothic"/>
      <family val="2"/>
    </font>
    <font>
      <u/>
      <sz val="10"/>
      <name val="Century Gothic"/>
      <family val="2"/>
    </font>
    <font>
      <b/>
      <sz val="11"/>
      <name val="Times New Roman"/>
      <family val="1"/>
    </font>
    <font>
      <b/>
      <sz val="10"/>
      <name val="Century Gothic"/>
      <family val="2"/>
    </font>
    <font>
      <b/>
      <sz val="11"/>
      <name val="Century Gothic"/>
      <family val="2"/>
    </font>
    <font>
      <b/>
      <sz val="11"/>
      <color rgb="FF000000"/>
      <name val="Century Gothic"/>
      <family val="2"/>
    </font>
    <font>
      <b/>
      <sz val="10"/>
      <color rgb="FF000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BCD6ED"/>
      </patternFill>
    </fill>
    <fill>
      <patternFill patternType="solid">
        <fgColor rgb="FFCFCDCD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 applyFill="1" applyBorder="1" applyAlignment="1">
      <alignment horizontal="left" vertical="top"/>
    </xf>
    <xf numFmtId="0" fontId="0" fillId="4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top"/>
    </xf>
    <xf numFmtId="0" fontId="2" fillId="4" borderId="2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1" fillId="4" borderId="9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 shrinkToFi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top"/>
    </xf>
    <xf numFmtId="0" fontId="4" fillId="0" borderId="11" xfId="0" applyFont="1" applyFill="1" applyBorder="1" applyAlignment="1">
      <alignment horizontal="center" vertical="top"/>
    </xf>
    <xf numFmtId="1" fontId="7" fillId="2" borderId="6" xfId="0" applyNumberFormat="1" applyFont="1" applyFill="1" applyBorder="1" applyAlignment="1">
      <alignment horizontal="left" vertical="top" shrinkToFit="1"/>
    </xf>
    <xf numFmtId="1" fontId="7" fillId="2" borderId="0" xfId="0" applyNumberFormat="1" applyFont="1" applyFill="1" applyBorder="1" applyAlignment="1">
      <alignment horizontal="left" vertical="top" shrinkToFit="1"/>
    </xf>
    <xf numFmtId="1" fontId="7" fillId="2" borderId="7" xfId="0" applyNumberFormat="1" applyFont="1" applyFill="1" applyBorder="1" applyAlignment="1">
      <alignment horizontal="left" vertical="top" shrinkToFit="1"/>
    </xf>
    <xf numFmtId="0" fontId="2" fillId="4" borderId="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9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55"/>
  <sheetViews>
    <sheetView tabSelected="1" zoomScale="115" zoomScaleNormal="115" workbookViewId="0">
      <selection sqref="A1:J1"/>
    </sheetView>
  </sheetViews>
  <sheetFormatPr defaultRowHeight="12.75" x14ac:dyDescent="0.2"/>
  <cols>
    <col min="1" max="1" width="2.1640625" customWidth="1"/>
    <col min="2" max="2" width="12" customWidth="1"/>
    <col min="3" max="3" width="10.5" customWidth="1"/>
    <col min="4" max="4" width="4.83203125" customWidth="1"/>
    <col min="5" max="5" width="12" customWidth="1"/>
    <col min="6" max="6" width="16.83203125" customWidth="1"/>
    <col min="7" max="7" width="22.5" customWidth="1"/>
    <col min="8" max="8" width="13.1640625" customWidth="1"/>
    <col min="9" max="9" width="16.1640625" bestFit="1" customWidth="1"/>
    <col min="10" max="10" width="19" style="4" customWidth="1"/>
  </cols>
  <sheetData>
    <row r="1" spans="1:10" ht="15.75" customHeight="1" x14ac:dyDescent="0.2">
      <c r="A1" s="46" t="s">
        <v>46</v>
      </c>
      <c r="B1" s="46"/>
      <c r="C1" s="46"/>
      <c r="D1" s="46"/>
      <c r="E1" s="46"/>
      <c r="F1" s="46"/>
      <c r="G1" s="46"/>
      <c r="H1" s="46"/>
      <c r="I1" s="46"/>
      <c r="J1" s="47"/>
    </row>
    <row r="2" spans="1:10" ht="14.45" customHeight="1" x14ac:dyDescent="0.2">
      <c r="A2" s="18" t="s">
        <v>31</v>
      </c>
      <c r="B2" s="19"/>
      <c r="C2" s="19"/>
      <c r="D2" s="19"/>
      <c r="E2" s="19"/>
      <c r="F2" s="19"/>
      <c r="G2" s="19"/>
      <c r="H2" s="19"/>
      <c r="I2" s="19"/>
      <c r="J2" s="20"/>
    </row>
    <row r="3" spans="1:10" ht="40.5" x14ac:dyDescent="0.25">
      <c r="A3" s="21" t="s">
        <v>40</v>
      </c>
      <c r="B3" s="22"/>
      <c r="C3" s="22"/>
      <c r="D3" s="22"/>
      <c r="E3" s="23"/>
      <c r="F3" s="24" t="s">
        <v>0</v>
      </c>
      <c r="G3" s="25"/>
      <c r="H3" s="9" t="s">
        <v>41</v>
      </c>
      <c r="I3" s="10" t="s">
        <v>42</v>
      </c>
      <c r="J3" s="11" t="s">
        <v>1</v>
      </c>
    </row>
    <row r="4" spans="1:10" ht="28.5" customHeight="1" x14ac:dyDescent="0.25">
      <c r="A4" s="26" t="s">
        <v>32</v>
      </c>
      <c r="B4" s="27"/>
      <c r="C4" s="27"/>
      <c r="D4" s="27"/>
      <c r="E4" s="28"/>
      <c r="F4" s="29" t="s">
        <v>3</v>
      </c>
      <c r="G4" s="30"/>
      <c r="H4" s="53">
        <v>70</v>
      </c>
      <c r="I4" s="54">
        <f>H4*30</f>
        <v>2100</v>
      </c>
      <c r="J4" s="55">
        <f>I4*12</f>
        <v>25200</v>
      </c>
    </row>
    <row r="5" spans="1:10" ht="28.7" customHeight="1" x14ac:dyDescent="0.25">
      <c r="A5" s="26" t="s">
        <v>33</v>
      </c>
      <c r="B5" s="27"/>
      <c r="C5" s="27"/>
      <c r="D5" s="27"/>
      <c r="E5" s="28"/>
      <c r="F5" s="29" t="s">
        <v>5</v>
      </c>
      <c r="G5" s="30"/>
      <c r="H5" s="53">
        <v>45</v>
      </c>
      <c r="I5" s="54">
        <f>H5*160</f>
        <v>7200</v>
      </c>
      <c r="J5" s="55">
        <f t="shared" ref="J5:J10" si="0">I5*12</f>
        <v>86400</v>
      </c>
    </row>
    <row r="6" spans="1:10" ht="20.25" customHeight="1" x14ac:dyDescent="0.25">
      <c r="A6" s="26" t="s">
        <v>33</v>
      </c>
      <c r="B6" s="27"/>
      <c r="C6" s="27"/>
      <c r="D6" s="27"/>
      <c r="E6" s="28"/>
      <c r="F6" s="29" t="s">
        <v>7</v>
      </c>
      <c r="G6" s="30"/>
      <c r="H6" s="53">
        <v>30</v>
      </c>
      <c r="I6" s="54">
        <f>H6*160</f>
        <v>4800</v>
      </c>
      <c r="J6" s="55">
        <f t="shared" si="0"/>
        <v>57600</v>
      </c>
    </row>
    <row r="7" spans="1:10" ht="16.7" customHeight="1" x14ac:dyDescent="0.25">
      <c r="A7" s="31" t="s">
        <v>34</v>
      </c>
      <c r="B7" s="32"/>
      <c r="C7" s="32"/>
      <c r="D7" s="32"/>
      <c r="E7" s="32"/>
      <c r="F7" s="32"/>
      <c r="G7" s="32"/>
      <c r="H7" s="32"/>
      <c r="I7" s="33"/>
      <c r="J7" s="55">
        <f>SUM(J4:J6)</f>
        <v>169200</v>
      </c>
    </row>
    <row r="8" spans="1:10" ht="26.1" customHeight="1" x14ac:dyDescent="0.25">
      <c r="A8" s="26" t="s">
        <v>35</v>
      </c>
      <c r="B8" s="27"/>
      <c r="C8" s="27"/>
      <c r="D8" s="27"/>
      <c r="E8" s="28"/>
      <c r="F8" s="29" t="s">
        <v>10</v>
      </c>
      <c r="G8" s="30"/>
      <c r="H8" s="53">
        <v>72</v>
      </c>
      <c r="I8" s="54">
        <f>H8*3</f>
        <v>216</v>
      </c>
      <c r="J8" s="55">
        <f t="shared" si="0"/>
        <v>2592</v>
      </c>
    </row>
    <row r="9" spans="1:10" ht="28.35" customHeight="1" x14ac:dyDescent="0.25">
      <c r="A9" s="26" t="s">
        <v>36</v>
      </c>
      <c r="B9" s="27"/>
      <c r="C9" s="27"/>
      <c r="D9" s="27"/>
      <c r="E9" s="28"/>
      <c r="F9" s="29" t="s">
        <v>12</v>
      </c>
      <c r="G9" s="30"/>
      <c r="H9" s="53">
        <v>52</v>
      </c>
      <c r="I9" s="54">
        <f>H9*16</f>
        <v>832</v>
      </c>
      <c r="J9" s="55">
        <f t="shared" si="0"/>
        <v>9984</v>
      </c>
    </row>
    <row r="10" spans="1:10" ht="28.5" customHeight="1" x14ac:dyDescent="0.25">
      <c r="A10" s="26" t="s">
        <v>37</v>
      </c>
      <c r="B10" s="27"/>
      <c r="C10" s="27"/>
      <c r="D10" s="27"/>
      <c r="E10" s="28"/>
      <c r="F10" s="29" t="s">
        <v>13</v>
      </c>
      <c r="G10" s="30"/>
      <c r="H10" s="53">
        <v>42</v>
      </c>
      <c r="I10" s="54">
        <f>H10*4</f>
        <v>168</v>
      </c>
      <c r="J10" s="55">
        <f t="shared" si="0"/>
        <v>2016</v>
      </c>
    </row>
    <row r="11" spans="1:10" ht="16.7" customHeight="1" x14ac:dyDescent="0.25">
      <c r="A11" s="31" t="s">
        <v>38</v>
      </c>
      <c r="B11" s="32"/>
      <c r="C11" s="32"/>
      <c r="D11" s="32"/>
      <c r="E11" s="32"/>
      <c r="F11" s="32"/>
      <c r="G11" s="32"/>
      <c r="H11" s="32"/>
      <c r="I11" s="33"/>
      <c r="J11" s="55">
        <f>SUM(J8:J10)</f>
        <v>14592</v>
      </c>
    </row>
    <row r="12" spans="1:10" ht="16.7" customHeight="1" x14ac:dyDescent="0.25">
      <c r="A12" s="31" t="s">
        <v>39</v>
      </c>
      <c r="B12" s="32"/>
      <c r="C12" s="32"/>
      <c r="D12" s="32"/>
      <c r="E12" s="32"/>
      <c r="F12" s="32"/>
      <c r="G12" s="32"/>
      <c r="H12" s="32"/>
      <c r="I12" s="33"/>
      <c r="J12" s="55">
        <f>J7+J11</f>
        <v>183792</v>
      </c>
    </row>
    <row r="13" spans="1:10" ht="16.7" customHeight="1" x14ac:dyDescent="0.25">
      <c r="A13" s="12"/>
      <c r="B13" s="13"/>
      <c r="C13" s="13"/>
      <c r="D13" s="13"/>
      <c r="E13" s="13"/>
      <c r="F13" s="13"/>
      <c r="G13" s="13"/>
      <c r="H13" s="13"/>
      <c r="I13" s="13"/>
      <c r="J13" s="7"/>
    </row>
    <row r="14" spans="1:10" ht="16.7" customHeight="1" x14ac:dyDescent="0.2">
      <c r="A14" s="48" t="s">
        <v>43</v>
      </c>
      <c r="B14" s="49"/>
      <c r="C14" s="49"/>
      <c r="D14" s="49"/>
      <c r="E14" s="49"/>
      <c r="F14" s="49"/>
      <c r="G14" s="49"/>
      <c r="H14" s="49"/>
      <c r="I14" s="49"/>
      <c r="J14" s="50"/>
    </row>
    <row r="15" spans="1:10" ht="40.5" customHeight="1" x14ac:dyDescent="0.2">
      <c r="A15" s="34" t="s">
        <v>16</v>
      </c>
      <c r="B15" s="35"/>
      <c r="C15" s="35"/>
      <c r="D15" s="35"/>
      <c r="E15" s="36"/>
      <c r="F15" s="24" t="s">
        <v>0</v>
      </c>
      <c r="G15" s="25"/>
      <c r="H15" s="2" t="s">
        <v>17</v>
      </c>
      <c r="I15" s="3" t="s">
        <v>18</v>
      </c>
      <c r="J15" s="11" t="s">
        <v>1</v>
      </c>
    </row>
    <row r="16" spans="1:10" ht="27.2" customHeight="1" x14ac:dyDescent="0.25">
      <c r="A16" s="24" t="s">
        <v>2</v>
      </c>
      <c r="B16" s="37"/>
      <c r="C16" s="37"/>
      <c r="D16" s="37"/>
      <c r="E16" s="25"/>
      <c r="F16" s="24" t="s">
        <v>3</v>
      </c>
      <c r="G16" s="25"/>
      <c r="H16" s="56">
        <v>70</v>
      </c>
      <c r="I16" s="57">
        <f>H16*12</f>
        <v>840</v>
      </c>
      <c r="J16" s="55">
        <f t="shared" ref="J16:J22" si="1">I16*12</f>
        <v>10080</v>
      </c>
    </row>
    <row r="17" spans="1:10" ht="27.2" customHeight="1" x14ac:dyDescent="0.25">
      <c r="A17" s="24" t="s">
        <v>4</v>
      </c>
      <c r="B17" s="37"/>
      <c r="C17" s="37"/>
      <c r="D17" s="37"/>
      <c r="E17" s="25"/>
      <c r="F17" s="24" t="s">
        <v>5</v>
      </c>
      <c r="G17" s="25"/>
      <c r="H17" s="56">
        <v>50</v>
      </c>
      <c r="I17" s="57">
        <f>H17*40</f>
        <v>2000</v>
      </c>
      <c r="J17" s="55">
        <f t="shared" si="1"/>
        <v>24000</v>
      </c>
    </row>
    <row r="18" spans="1:10" ht="30.2" customHeight="1" x14ac:dyDescent="0.25">
      <c r="A18" s="24" t="s">
        <v>6</v>
      </c>
      <c r="B18" s="37"/>
      <c r="C18" s="37"/>
      <c r="D18" s="37"/>
      <c r="E18" s="25"/>
      <c r="F18" s="24" t="s">
        <v>7</v>
      </c>
      <c r="G18" s="25"/>
      <c r="H18" s="56">
        <v>40</v>
      </c>
      <c r="I18" s="57">
        <f>H18*8</f>
        <v>320</v>
      </c>
      <c r="J18" s="55">
        <f t="shared" si="1"/>
        <v>3840</v>
      </c>
    </row>
    <row r="19" spans="1:10" ht="16.7" customHeight="1" x14ac:dyDescent="0.25">
      <c r="A19" s="38" t="s">
        <v>8</v>
      </c>
      <c r="B19" s="39"/>
      <c r="C19" s="39"/>
      <c r="D19" s="39"/>
      <c r="E19" s="39"/>
      <c r="F19" s="39"/>
      <c r="G19" s="39"/>
      <c r="H19" s="39"/>
      <c r="I19" s="40"/>
      <c r="J19" s="55">
        <f>SUM(J16:J18)</f>
        <v>37920</v>
      </c>
    </row>
    <row r="20" spans="1:10" ht="29.1" customHeight="1" x14ac:dyDescent="0.25">
      <c r="A20" s="24" t="s">
        <v>9</v>
      </c>
      <c r="B20" s="37"/>
      <c r="C20" s="37"/>
      <c r="D20" s="37"/>
      <c r="E20" s="25"/>
      <c r="F20" s="24" t="s">
        <v>10</v>
      </c>
      <c r="G20" s="25"/>
      <c r="H20" s="56">
        <v>72</v>
      </c>
      <c r="I20" s="57">
        <f>H20*2</f>
        <v>144</v>
      </c>
      <c r="J20" s="55">
        <f t="shared" si="1"/>
        <v>1728</v>
      </c>
    </row>
    <row r="21" spans="1:10" ht="28.7" customHeight="1" x14ac:dyDescent="0.25">
      <c r="A21" s="24" t="s">
        <v>11</v>
      </c>
      <c r="B21" s="37"/>
      <c r="C21" s="37"/>
      <c r="D21" s="37"/>
      <c r="E21" s="25"/>
      <c r="F21" s="24" t="s">
        <v>12</v>
      </c>
      <c r="G21" s="25"/>
      <c r="H21" s="56">
        <v>62</v>
      </c>
      <c r="I21" s="57">
        <f>H21*6</f>
        <v>372</v>
      </c>
      <c r="J21" s="55">
        <f t="shared" si="1"/>
        <v>4464</v>
      </c>
    </row>
    <row r="22" spans="1:10" ht="27.2" customHeight="1" x14ac:dyDescent="0.25">
      <c r="A22" s="24" t="s">
        <v>9</v>
      </c>
      <c r="B22" s="37"/>
      <c r="C22" s="37"/>
      <c r="D22" s="37"/>
      <c r="E22" s="25"/>
      <c r="F22" s="24" t="s">
        <v>13</v>
      </c>
      <c r="G22" s="25"/>
      <c r="H22" s="56">
        <v>42</v>
      </c>
      <c r="I22" s="57">
        <f>H22*2</f>
        <v>84</v>
      </c>
      <c r="J22" s="55">
        <f t="shared" si="1"/>
        <v>1008</v>
      </c>
    </row>
    <row r="23" spans="1:10" ht="16.7" customHeight="1" x14ac:dyDescent="0.25">
      <c r="A23" s="38" t="s">
        <v>14</v>
      </c>
      <c r="B23" s="39"/>
      <c r="C23" s="39"/>
      <c r="D23" s="39"/>
      <c r="E23" s="39"/>
      <c r="F23" s="39"/>
      <c r="G23" s="39"/>
      <c r="H23" s="39"/>
      <c r="I23" s="40"/>
      <c r="J23" s="55">
        <f>SUM(J20:J22)</f>
        <v>7200</v>
      </c>
    </row>
    <row r="24" spans="1:10" ht="16.7" customHeight="1" x14ac:dyDescent="0.25">
      <c r="A24" s="38" t="s">
        <v>15</v>
      </c>
      <c r="B24" s="39"/>
      <c r="C24" s="39"/>
      <c r="D24" s="39"/>
      <c r="E24" s="39"/>
      <c r="F24" s="39"/>
      <c r="G24" s="39"/>
      <c r="H24" s="39"/>
      <c r="I24" s="40"/>
      <c r="J24" s="55">
        <f>J19+J23</f>
        <v>45120</v>
      </c>
    </row>
    <row r="25" spans="1:10" s="1" customFormat="1" ht="16.7" customHeight="1" x14ac:dyDescent="0.25">
      <c r="A25" s="5"/>
      <c r="B25" s="6"/>
      <c r="C25" s="6"/>
      <c r="D25" s="6"/>
      <c r="E25" s="6"/>
      <c r="F25" s="6"/>
      <c r="G25" s="6"/>
      <c r="H25" s="6"/>
      <c r="I25" s="6"/>
      <c r="J25" s="7"/>
    </row>
    <row r="26" spans="1:10" ht="14.25" x14ac:dyDescent="0.2">
      <c r="A26" s="41" t="s">
        <v>19</v>
      </c>
      <c r="B26" s="42"/>
      <c r="C26" s="42"/>
      <c r="D26" s="42"/>
      <c r="E26" s="42"/>
      <c r="F26" s="42"/>
      <c r="G26" s="42"/>
      <c r="H26" s="42"/>
      <c r="I26" s="42"/>
      <c r="J26" s="42"/>
    </row>
    <row r="27" spans="1:10" ht="13.5" x14ac:dyDescent="0.2">
      <c r="A27" s="52" t="s">
        <v>29</v>
      </c>
      <c r="B27" s="52"/>
      <c r="C27" s="45" t="s">
        <v>0</v>
      </c>
      <c r="D27" s="45"/>
      <c r="E27" s="45"/>
      <c r="F27" s="45"/>
      <c r="G27" s="45"/>
      <c r="H27" s="45"/>
      <c r="I27" s="15" t="s">
        <v>45</v>
      </c>
      <c r="J27" s="11" t="s">
        <v>44</v>
      </c>
    </row>
    <row r="28" spans="1:10" ht="13.5" x14ac:dyDescent="0.2">
      <c r="A28" s="44">
        <v>1</v>
      </c>
      <c r="B28" s="44"/>
      <c r="C28" s="45" t="s">
        <v>20</v>
      </c>
      <c r="D28" s="45"/>
      <c r="E28" s="45"/>
      <c r="F28" s="45"/>
      <c r="G28" s="45"/>
      <c r="H28" s="45"/>
      <c r="I28" s="58">
        <v>3000</v>
      </c>
      <c r="J28" s="58">
        <f>I28*1</f>
        <v>3000</v>
      </c>
    </row>
    <row r="29" spans="1:10" ht="13.5" x14ac:dyDescent="0.2">
      <c r="A29" s="44">
        <v>4</v>
      </c>
      <c r="B29" s="44"/>
      <c r="C29" s="45" t="s">
        <v>21</v>
      </c>
      <c r="D29" s="45"/>
      <c r="E29" s="45"/>
      <c r="F29" s="45"/>
      <c r="G29" s="45"/>
      <c r="H29" s="45"/>
      <c r="I29" s="58">
        <v>800</v>
      </c>
      <c r="J29" s="58">
        <f>I29*4</f>
        <v>3200</v>
      </c>
    </row>
    <row r="30" spans="1:10" ht="13.5" x14ac:dyDescent="0.2">
      <c r="A30" s="44">
        <v>1</v>
      </c>
      <c r="B30" s="44"/>
      <c r="C30" s="45" t="s">
        <v>22</v>
      </c>
      <c r="D30" s="45"/>
      <c r="E30" s="45"/>
      <c r="F30" s="45"/>
      <c r="G30" s="45"/>
      <c r="H30" s="45"/>
      <c r="I30" s="58">
        <v>6485</v>
      </c>
      <c r="J30" s="58">
        <f>I30*1</f>
        <v>6485</v>
      </c>
    </row>
    <row r="31" spans="1:10" ht="13.5" x14ac:dyDescent="0.2">
      <c r="A31" s="44">
        <v>1</v>
      </c>
      <c r="B31" s="44"/>
      <c r="C31" s="45" t="s">
        <v>23</v>
      </c>
      <c r="D31" s="45"/>
      <c r="E31" s="45"/>
      <c r="F31" s="45"/>
      <c r="G31" s="45"/>
      <c r="H31" s="45"/>
      <c r="I31" s="58">
        <v>3000</v>
      </c>
      <c r="J31" s="58">
        <f t="shared" ref="J31:J32" si="2">I31*1</f>
        <v>3000</v>
      </c>
    </row>
    <row r="32" spans="1:10" ht="13.5" x14ac:dyDescent="0.2">
      <c r="A32" s="44">
        <v>1</v>
      </c>
      <c r="B32" s="44"/>
      <c r="C32" s="45" t="s">
        <v>24</v>
      </c>
      <c r="D32" s="45"/>
      <c r="E32" s="45"/>
      <c r="F32" s="45"/>
      <c r="G32" s="45"/>
      <c r="H32" s="45"/>
      <c r="I32" s="58">
        <v>2000</v>
      </c>
      <c r="J32" s="58">
        <f t="shared" si="2"/>
        <v>2000</v>
      </c>
    </row>
    <row r="33" spans="1:10" ht="13.5" x14ac:dyDescent="0.2">
      <c r="A33" s="44">
        <v>12</v>
      </c>
      <c r="B33" s="44"/>
      <c r="C33" s="45" t="s">
        <v>25</v>
      </c>
      <c r="D33" s="45"/>
      <c r="E33" s="45"/>
      <c r="F33" s="45"/>
      <c r="G33" s="45"/>
      <c r="H33" s="45"/>
      <c r="I33" s="58">
        <v>4500</v>
      </c>
      <c r="J33" s="58">
        <f>I33*12</f>
        <v>54000</v>
      </c>
    </row>
    <row r="34" spans="1:10" ht="13.5" x14ac:dyDescent="0.2">
      <c r="A34" s="43" t="s">
        <v>26</v>
      </c>
      <c r="B34" s="43"/>
      <c r="C34" s="43"/>
      <c r="D34" s="43"/>
      <c r="E34" s="43"/>
      <c r="F34" s="43"/>
      <c r="G34" s="43"/>
      <c r="H34" s="43"/>
      <c r="I34" s="43"/>
      <c r="J34" s="58">
        <f>SUM(J28:J33)</f>
        <v>71685</v>
      </c>
    </row>
    <row r="35" spans="1:10" ht="13.5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7"/>
    </row>
    <row r="36" spans="1:10" ht="13.5" x14ac:dyDescent="0.2">
      <c r="A36" s="51"/>
      <c r="B36" s="51"/>
      <c r="C36" s="51"/>
      <c r="D36" s="51"/>
      <c r="E36" s="51"/>
      <c r="F36" s="51"/>
      <c r="G36" s="51"/>
      <c r="H36" s="51"/>
      <c r="I36" s="51"/>
      <c r="J36" s="51"/>
    </row>
    <row r="37" spans="1:10" ht="13.5" x14ac:dyDescent="0.2">
      <c r="A37" s="43" t="s">
        <v>27</v>
      </c>
      <c r="B37" s="43"/>
      <c r="C37" s="43"/>
      <c r="D37" s="43"/>
      <c r="E37" s="43"/>
      <c r="F37" s="43"/>
      <c r="G37" s="43"/>
      <c r="H37" s="43"/>
      <c r="I37" s="43"/>
      <c r="J37" s="58">
        <f>J7+J11+J19+J23+J34</f>
        <v>300597</v>
      </c>
    </row>
    <row r="38" spans="1:10" ht="33" customHeight="1" x14ac:dyDescent="0.2">
      <c r="A38" s="52" t="s">
        <v>30</v>
      </c>
      <c r="B38" s="52"/>
      <c r="C38" s="52"/>
      <c r="D38" s="52"/>
      <c r="E38" s="52"/>
      <c r="F38" s="52"/>
      <c r="G38" s="52"/>
      <c r="H38" s="52"/>
      <c r="I38" s="52"/>
      <c r="J38" s="58">
        <f>J37*10%</f>
        <v>30059.7</v>
      </c>
    </row>
    <row r="39" spans="1:10" ht="13.5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3.5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3.5" customHeight="1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x14ac:dyDescent="0.2">
      <c r="A42" s="43" t="s">
        <v>28</v>
      </c>
      <c r="B42" s="43"/>
      <c r="C42" s="43"/>
      <c r="D42" s="43"/>
      <c r="E42" s="43"/>
      <c r="F42" s="43"/>
      <c r="G42" s="43"/>
      <c r="H42" s="43"/>
      <c r="I42" s="43"/>
      <c r="J42" s="59">
        <f>J37+J38</f>
        <v>330656.7</v>
      </c>
    </row>
    <row r="43" spans="1:10" x14ac:dyDescent="0.2">
      <c r="J43" s="8"/>
    </row>
    <row r="44" spans="1:10" x14ac:dyDescent="0.2">
      <c r="J44" s="8"/>
    </row>
    <row r="45" spans="1:10" x14ac:dyDescent="0.2">
      <c r="J45" s="8"/>
    </row>
    <row r="46" spans="1:10" x14ac:dyDescent="0.2">
      <c r="J46" s="8"/>
    </row>
    <row r="47" spans="1:10" x14ac:dyDescent="0.2">
      <c r="J47" s="8"/>
    </row>
    <row r="48" spans="1:10" x14ac:dyDescent="0.2">
      <c r="J48" s="8"/>
    </row>
    <row r="49" spans="10:10" x14ac:dyDescent="0.2">
      <c r="J49" s="8"/>
    </row>
    <row r="50" spans="10:10" x14ac:dyDescent="0.2">
      <c r="J50" s="8"/>
    </row>
    <row r="51" spans="10:10" x14ac:dyDescent="0.2">
      <c r="J51" s="8"/>
    </row>
    <row r="52" spans="10:10" x14ac:dyDescent="0.2">
      <c r="J52" s="8"/>
    </row>
    <row r="53" spans="10:10" x14ac:dyDescent="0.2">
      <c r="J53" s="8"/>
    </row>
    <row r="54" spans="10:10" x14ac:dyDescent="0.2">
      <c r="J54" s="8"/>
    </row>
    <row r="55" spans="10:10" x14ac:dyDescent="0.2">
      <c r="J55" s="8"/>
    </row>
    <row r="56" spans="10:10" x14ac:dyDescent="0.2">
      <c r="J56" s="8"/>
    </row>
    <row r="57" spans="10:10" x14ac:dyDescent="0.2">
      <c r="J57" s="8"/>
    </row>
    <row r="58" spans="10:10" x14ac:dyDescent="0.2">
      <c r="J58" s="8"/>
    </row>
    <row r="59" spans="10:10" x14ac:dyDescent="0.2">
      <c r="J59" s="8"/>
    </row>
    <row r="60" spans="10:10" x14ac:dyDescent="0.2">
      <c r="J60" s="8"/>
    </row>
    <row r="61" spans="10:10" x14ac:dyDescent="0.2">
      <c r="J61" s="8"/>
    </row>
    <row r="62" spans="10:10" x14ac:dyDescent="0.2">
      <c r="J62" s="8"/>
    </row>
    <row r="63" spans="10:10" x14ac:dyDescent="0.2">
      <c r="J63" s="8"/>
    </row>
    <row r="64" spans="10:10" x14ac:dyDescent="0.2">
      <c r="J64" s="8"/>
    </row>
    <row r="65" spans="10:10" x14ac:dyDescent="0.2">
      <c r="J65" s="8"/>
    </row>
    <row r="66" spans="10:10" x14ac:dyDescent="0.2">
      <c r="J66" s="8"/>
    </row>
    <row r="67" spans="10:10" x14ac:dyDescent="0.2">
      <c r="J67" s="8"/>
    </row>
    <row r="68" spans="10:10" x14ac:dyDescent="0.2">
      <c r="J68" s="8"/>
    </row>
    <row r="69" spans="10:10" x14ac:dyDescent="0.2">
      <c r="J69" s="8"/>
    </row>
    <row r="70" spans="10:10" x14ac:dyDescent="0.2">
      <c r="J70" s="8"/>
    </row>
    <row r="71" spans="10:10" x14ac:dyDescent="0.2">
      <c r="J71" s="8"/>
    </row>
    <row r="72" spans="10:10" x14ac:dyDescent="0.2">
      <c r="J72" s="8"/>
    </row>
    <row r="73" spans="10:10" x14ac:dyDescent="0.2">
      <c r="J73" s="8"/>
    </row>
    <row r="74" spans="10:10" x14ac:dyDescent="0.2">
      <c r="J74" s="8"/>
    </row>
    <row r="75" spans="10:10" x14ac:dyDescent="0.2">
      <c r="J75" s="8"/>
    </row>
    <row r="76" spans="10:10" x14ac:dyDescent="0.2">
      <c r="J76" s="8"/>
    </row>
    <row r="77" spans="10:10" x14ac:dyDescent="0.2">
      <c r="J77" s="8"/>
    </row>
    <row r="78" spans="10:10" x14ac:dyDescent="0.2">
      <c r="J78" s="8"/>
    </row>
    <row r="79" spans="10:10" x14ac:dyDescent="0.2">
      <c r="J79" s="8"/>
    </row>
    <row r="80" spans="10:10" x14ac:dyDescent="0.2">
      <c r="J80" s="8"/>
    </row>
    <row r="81" spans="10:10" x14ac:dyDescent="0.2">
      <c r="J81" s="8"/>
    </row>
    <row r="82" spans="10:10" x14ac:dyDescent="0.2">
      <c r="J82" s="8"/>
    </row>
    <row r="83" spans="10:10" x14ac:dyDescent="0.2">
      <c r="J83" s="8"/>
    </row>
    <row r="84" spans="10:10" x14ac:dyDescent="0.2">
      <c r="J84" s="8"/>
    </row>
    <row r="85" spans="10:10" x14ac:dyDescent="0.2">
      <c r="J85" s="8"/>
    </row>
    <row r="86" spans="10:10" x14ac:dyDescent="0.2">
      <c r="J86" s="8"/>
    </row>
    <row r="87" spans="10:10" x14ac:dyDescent="0.2">
      <c r="J87" s="8"/>
    </row>
    <row r="88" spans="10:10" x14ac:dyDescent="0.2">
      <c r="J88" s="8"/>
    </row>
    <row r="89" spans="10:10" x14ac:dyDescent="0.2">
      <c r="J89" s="8"/>
    </row>
    <row r="90" spans="10:10" x14ac:dyDescent="0.2">
      <c r="J90" s="8"/>
    </row>
    <row r="91" spans="10:10" x14ac:dyDescent="0.2">
      <c r="J91" s="8"/>
    </row>
    <row r="92" spans="10:10" x14ac:dyDescent="0.2">
      <c r="J92" s="8"/>
    </row>
    <row r="93" spans="10:10" x14ac:dyDescent="0.2">
      <c r="J93" s="8"/>
    </row>
    <row r="94" spans="10:10" x14ac:dyDescent="0.2">
      <c r="J94" s="8"/>
    </row>
    <row r="95" spans="10:10" x14ac:dyDescent="0.2">
      <c r="J95" s="8"/>
    </row>
    <row r="96" spans="10:10" x14ac:dyDescent="0.2">
      <c r="J96" s="8"/>
    </row>
    <row r="97" spans="10:10" x14ac:dyDescent="0.2">
      <c r="J97" s="8"/>
    </row>
    <row r="98" spans="10:10" x14ac:dyDescent="0.2">
      <c r="J98" s="8"/>
    </row>
    <row r="99" spans="10:10" x14ac:dyDescent="0.2">
      <c r="J99" s="8"/>
    </row>
    <row r="100" spans="10:10" x14ac:dyDescent="0.2">
      <c r="J100" s="8"/>
    </row>
    <row r="101" spans="10:10" x14ac:dyDescent="0.2">
      <c r="J101" s="8"/>
    </row>
    <row r="102" spans="10:10" x14ac:dyDescent="0.2">
      <c r="J102" s="8"/>
    </row>
    <row r="103" spans="10:10" x14ac:dyDescent="0.2">
      <c r="J103" s="8"/>
    </row>
    <row r="104" spans="10:10" x14ac:dyDescent="0.2">
      <c r="J104" s="8"/>
    </row>
    <row r="105" spans="10:10" x14ac:dyDescent="0.2">
      <c r="J105" s="8"/>
    </row>
    <row r="106" spans="10:10" x14ac:dyDescent="0.2">
      <c r="J106" s="8"/>
    </row>
    <row r="107" spans="10:10" x14ac:dyDescent="0.2">
      <c r="J107" s="8"/>
    </row>
    <row r="108" spans="10:10" x14ac:dyDescent="0.2">
      <c r="J108" s="8"/>
    </row>
    <row r="109" spans="10:10" x14ac:dyDescent="0.2">
      <c r="J109" s="8"/>
    </row>
    <row r="110" spans="10:10" x14ac:dyDescent="0.2">
      <c r="J110" s="8"/>
    </row>
    <row r="111" spans="10:10" x14ac:dyDescent="0.2">
      <c r="J111" s="8"/>
    </row>
    <row r="112" spans="10:10" x14ac:dyDescent="0.2">
      <c r="J112" s="8"/>
    </row>
    <row r="113" spans="10:10" x14ac:dyDescent="0.2">
      <c r="J113" s="8"/>
    </row>
    <row r="114" spans="10:10" x14ac:dyDescent="0.2">
      <c r="J114" s="8"/>
    </row>
    <row r="115" spans="10:10" x14ac:dyDescent="0.2">
      <c r="J115" s="8"/>
    </row>
    <row r="116" spans="10:10" x14ac:dyDescent="0.2">
      <c r="J116" s="8"/>
    </row>
    <row r="117" spans="10:10" x14ac:dyDescent="0.2">
      <c r="J117" s="8"/>
    </row>
    <row r="118" spans="10:10" x14ac:dyDescent="0.2">
      <c r="J118" s="8"/>
    </row>
    <row r="119" spans="10:10" x14ac:dyDescent="0.2">
      <c r="J119" s="8"/>
    </row>
    <row r="120" spans="10:10" x14ac:dyDescent="0.2">
      <c r="J120" s="8"/>
    </row>
    <row r="121" spans="10:10" x14ac:dyDescent="0.2">
      <c r="J121" s="8"/>
    </row>
    <row r="122" spans="10:10" x14ac:dyDescent="0.2">
      <c r="J122" s="8"/>
    </row>
    <row r="123" spans="10:10" x14ac:dyDescent="0.2">
      <c r="J123" s="8"/>
    </row>
    <row r="124" spans="10:10" x14ac:dyDescent="0.2">
      <c r="J124" s="8"/>
    </row>
    <row r="125" spans="10:10" x14ac:dyDescent="0.2">
      <c r="J125" s="8"/>
    </row>
    <row r="126" spans="10:10" x14ac:dyDescent="0.2">
      <c r="J126" s="8"/>
    </row>
    <row r="127" spans="10:10" x14ac:dyDescent="0.2">
      <c r="J127" s="8"/>
    </row>
    <row r="128" spans="10:10" x14ac:dyDescent="0.2">
      <c r="J128" s="8"/>
    </row>
    <row r="129" spans="10:10" x14ac:dyDescent="0.2">
      <c r="J129" s="8"/>
    </row>
    <row r="130" spans="10:10" x14ac:dyDescent="0.2">
      <c r="J130" s="8"/>
    </row>
    <row r="131" spans="10:10" x14ac:dyDescent="0.2">
      <c r="J131" s="8"/>
    </row>
    <row r="132" spans="10:10" x14ac:dyDescent="0.2">
      <c r="J132" s="8"/>
    </row>
    <row r="133" spans="10:10" x14ac:dyDescent="0.2">
      <c r="J133" s="8"/>
    </row>
    <row r="134" spans="10:10" x14ac:dyDescent="0.2">
      <c r="J134" s="8"/>
    </row>
    <row r="135" spans="10:10" x14ac:dyDescent="0.2">
      <c r="J135" s="8"/>
    </row>
    <row r="136" spans="10:10" x14ac:dyDescent="0.2">
      <c r="J136" s="8"/>
    </row>
    <row r="137" spans="10:10" x14ac:dyDescent="0.2">
      <c r="J137" s="8"/>
    </row>
    <row r="138" spans="10:10" x14ac:dyDescent="0.2">
      <c r="J138" s="8"/>
    </row>
    <row r="139" spans="10:10" x14ac:dyDescent="0.2">
      <c r="J139" s="8"/>
    </row>
    <row r="140" spans="10:10" x14ac:dyDescent="0.2">
      <c r="J140" s="8"/>
    </row>
    <row r="141" spans="10:10" x14ac:dyDescent="0.2">
      <c r="J141" s="8"/>
    </row>
    <row r="142" spans="10:10" x14ac:dyDescent="0.2">
      <c r="J142" s="8"/>
    </row>
    <row r="143" spans="10:10" x14ac:dyDescent="0.2">
      <c r="J143" s="8"/>
    </row>
    <row r="144" spans="10:10" x14ac:dyDescent="0.2">
      <c r="J144" s="8"/>
    </row>
    <row r="145" spans="10:10" x14ac:dyDescent="0.2">
      <c r="J145" s="8"/>
    </row>
    <row r="146" spans="10:10" x14ac:dyDescent="0.2">
      <c r="J146" s="8"/>
    </row>
    <row r="147" spans="10:10" x14ac:dyDescent="0.2">
      <c r="J147" s="8"/>
    </row>
    <row r="148" spans="10:10" x14ac:dyDescent="0.2">
      <c r="J148" s="8"/>
    </row>
    <row r="149" spans="10:10" x14ac:dyDescent="0.2">
      <c r="J149" s="8"/>
    </row>
    <row r="150" spans="10:10" x14ac:dyDescent="0.2">
      <c r="J150" s="8"/>
    </row>
    <row r="151" spans="10:10" x14ac:dyDescent="0.2">
      <c r="J151" s="8"/>
    </row>
    <row r="152" spans="10:10" x14ac:dyDescent="0.2">
      <c r="J152" s="8"/>
    </row>
    <row r="153" spans="10:10" x14ac:dyDescent="0.2">
      <c r="J153" s="8"/>
    </row>
    <row r="154" spans="10:10" x14ac:dyDescent="0.2">
      <c r="J154" s="8"/>
    </row>
    <row r="155" spans="10:10" x14ac:dyDescent="0.2">
      <c r="J155" s="8"/>
    </row>
    <row r="156" spans="10:10" x14ac:dyDescent="0.2">
      <c r="J156" s="8"/>
    </row>
    <row r="157" spans="10:10" x14ac:dyDescent="0.2">
      <c r="J157" s="8"/>
    </row>
    <row r="158" spans="10:10" x14ac:dyDescent="0.2">
      <c r="J158" s="8"/>
    </row>
    <row r="159" spans="10:10" x14ac:dyDescent="0.2">
      <c r="J159" s="8"/>
    </row>
    <row r="160" spans="10:10" x14ac:dyDescent="0.2">
      <c r="J160" s="8"/>
    </row>
    <row r="161" spans="10:10" x14ac:dyDescent="0.2">
      <c r="J161" s="8"/>
    </row>
    <row r="162" spans="10:10" x14ac:dyDescent="0.2">
      <c r="J162" s="8"/>
    </row>
    <row r="163" spans="10:10" x14ac:dyDescent="0.2">
      <c r="J163" s="8"/>
    </row>
    <row r="164" spans="10:10" x14ac:dyDescent="0.2">
      <c r="J164" s="8"/>
    </row>
    <row r="165" spans="10:10" x14ac:dyDescent="0.2">
      <c r="J165" s="8"/>
    </row>
    <row r="166" spans="10:10" x14ac:dyDescent="0.2">
      <c r="J166" s="8"/>
    </row>
    <row r="167" spans="10:10" x14ac:dyDescent="0.2">
      <c r="J167" s="8"/>
    </row>
    <row r="168" spans="10:10" x14ac:dyDescent="0.2">
      <c r="J168" s="8"/>
    </row>
    <row r="169" spans="10:10" x14ac:dyDescent="0.2">
      <c r="J169" s="8"/>
    </row>
    <row r="170" spans="10:10" x14ac:dyDescent="0.2">
      <c r="J170" s="8"/>
    </row>
    <row r="171" spans="10:10" x14ac:dyDescent="0.2">
      <c r="J171" s="8"/>
    </row>
    <row r="172" spans="10:10" x14ac:dyDescent="0.2">
      <c r="J172" s="8"/>
    </row>
    <row r="173" spans="10:10" x14ac:dyDescent="0.2">
      <c r="J173" s="8"/>
    </row>
    <row r="174" spans="10:10" x14ac:dyDescent="0.2">
      <c r="J174" s="8"/>
    </row>
    <row r="175" spans="10:10" x14ac:dyDescent="0.2">
      <c r="J175" s="8"/>
    </row>
    <row r="176" spans="10:10" x14ac:dyDescent="0.2">
      <c r="J176" s="8"/>
    </row>
    <row r="177" spans="10:10" x14ac:dyDescent="0.2">
      <c r="J177" s="8"/>
    </row>
    <row r="178" spans="10:10" x14ac:dyDescent="0.2">
      <c r="J178" s="8"/>
    </row>
    <row r="179" spans="10:10" x14ac:dyDescent="0.2">
      <c r="J179" s="8"/>
    </row>
    <row r="180" spans="10:10" x14ac:dyDescent="0.2">
      <c r="J180" s="8"/>
    </row>
    <row r="181" spans="10:10" x14ac:dyDescent="0.2">
      <c r="J181" s="8"/>
    </row>
    <row r="182" spans="10:10" x14ac:dyDescent="0.2">
      <c r="J182" s="8"/>
    </row>
    <row r="183" spans="10:10" x14ac:dyDescent="0.2">
      <c r="J183" s="8"/>
    </row>
    <row r="184" spans="10:10" x14ac:dyDescent="0.2">
      <c r="J184" s="8"/>
    </row>
    <row r="185" spans="10:10" x14ac:dyDescent="0.2">
      <c r="J185" s="8"/>
    </row>
    <row r="186" spans="10:10" x14ac:dyDescent="0.2">
      <c r="J186" s="8"/>
    </row>
    <row r="187" spans="10:10" x14ac:dyDescent="0.2">
      <c r="J187" s="8"/>
    </row>
    <row r="188" spans="10:10" x14ac:dyDescent="0.2">
      <c r="J188" s="8"/>
    </row>
    <row r="189" spans="10:10" x14ac:dyDescent="0.2">
      <c r="J189" s="8"/>
    </row>
    <row r="190" spans="10:10" x14ac:dyDescent="0.2">
      <c r="J190" s="8"/>
    </row>
    <row r="191" spans="10:10" x14ac:dyDescent="0.2">
      <c r="J191" s="8"/>
    </row>
    <row r="192" spans="10:10" x14ac:dyDescent="0.2">
      <c r="J192" s="8"/>
    </row>
    <row r="193" spans="10:10" x14ac:dyDescent="0.2">
      <c r="J193" s="8"/>
    </row>
    <row r="194" spans="10:10" x14ac:dyDescent="0.2">
      <c r="J194" s="8"/>
    </row>
    <row r="195" spans="10:10" x14ac:dyDescent="0.2">
      <c r="J195" s="8"/>
    </row>
    <row r="196" spans="10:10" x14ac:dyDescent="0.2">
      <c r="J196" s="8"/>
    </row>
    <row r="197" spans="10:10" x14ac:dyDescent="0.2">
      <c r="J197" s="8"/>
    </row>
    <row r="198" spans="10:10" x14ac:dyDescent="0.2">
      <c r="J198" s="8"/>
    </row>
    <row r="199" spans="10:10" x14ac:dyDescent="0.2">
      <c r="J199" s="8"/>
    </row>
    <row r="200" spans="10:10" x14ac:dyDescent="0.2">
      <c r="J200" s="8"/>
    </row>
    <row r="201" spans="10:10" x14ac:dyDescent="0.2">
      <c r="J201" s="8"/>
    </row>
    <row r="202" spans="10:10" x14ac:dyDescent="0.2">
      <c r="J202" s="8"/>
    </row>
    <row r="203" spans="10:10" x14ac:dyDescent="0.2">
      <c r="J203" s="8"/>
    </row>
    <row r="204" spans="10:10" x14ac:dyDescent="0.2">
      <c r="J204" s="8"/>
    </row>
    <row r="205" spans="10:10" x14ac:dyDescent="0.2">
      <c r="J205" s="8"/>
    </row>
    <row r="206" spans="10:10" x14ac:dyDescent="0.2">
      <c r="J206" s="8"/>
    </row>
    <row r="207" spans="10:10" x14ac:dyDescent="0.2">
      <c r="J207" s="8"/>
    </row>
    <row r="208" spans="10:10" x14ac:dyDescent="0.2">
      <c r="J208" s="8"/>
    </row>
    <row r="209" spans="10:10" x14ac:dyDescent="0.2">
      <c r="J209" s="8"/>
    </row>
    <row r="210" spans="10:10" x14ac:dyDescent="0.2">
      <c r="J210" s="8"/>
    </row>
    <row r="211" spans="10:10" x14ac:dyDescent="0.2">
      <c r="J211" s="8"/>
    </row>
    <row r="212" spans="10:10" x14ac:dyDescent="0.2">
      <c r="J212" s="8"/>
    </row>
    <row r="213" spans="10:10" x14ac:dyDescent="0.2">
      <c r="J213" s="8"/>
    </row>
    <row r="214" spans="10:10" x14ac:dyDescent="0.2">
      <c r="J214" s="8"/>
    </row>
    <row r="215" spans="10:10" x14ac:dyDescent="0.2">
      <c r="J215" s="8"/>
    </row>
    <row r="216" spans="10:10" x14ac:dyDescent="0.2">
      <c r="J216" s="8"/>
    </row>
    <row r="217" spans="10:10" x14ac:dyDescent="0.2">
      <c r="J217" s="8"/>
    </row>
    <row r="218" spans="10:10" x14ac:dyDescent="0.2">
      <c r="J218" s="8"/>
    </row>
    <row r="219" spans="10:10" x14ac:dyDescent="0.2">
      <c r="J219" s="8"/>
    </row>
    <row r="220" spans="10:10" x14ac:dyDescent="0.2">
      <c r="J220" s="8"/>
    </row>
    <row r="221" spans="10:10" x14ac:dyDescent="0.2">
      <c r="J221" s="8"/>
    </row>
    <row r="222" spans="10:10" x14ac:dyDescent="0.2">
      <c r="J222" s="8"/>
    </row>
    <row r="223" spans="10:10" x14ac:dyDescent="0.2">
      <c r="J223" s="8"/>
    </row>
    <row r="224" spans="10:10" x14ac:dyDescent="0.2">
      <c r="J224" s="8"/>
    </row>
    <row r="225" spans="10:10" x14ac:dyDescent="0.2">
      <c r="J225" s="8"/>
    </row>
    <row r="226" spans="10:10" x14ac:dyDescent="0.2">
      <c r="J226" s="8"/>
    </row>
    <row r="227" spans="10:10" x14ac:dyDescent="0.2">
      <c r="J227" s="8"/>
    </row>
    <row r="228" spans="10:10" x14ac:dyDescent="0.2">
      <c r="J228" s="8"/>
    </row>
    <row r="229" spans="10:10" x14ac:dyDescent="0.2">
      <c r="J229" s="8"/>
    </row>
    <row r="230" spans="10:10" x14ac:dyDescent="0.2">
      <c r="J230" s="8"/>
    </row>
    <row r="231" spans="10:10" x14ac:dyDescent="0.2">
      <c r="J231" s="8"/>
    </row>
    <row r="232" spans="10:10" x14ac:dyDescent="0.2">
      <c r="J232" s="8"/>
    </row>
    <row r="233" spans="10:10" x14ac:dyDescent="0.2">
      <c r="J233" s="8"/>
    </row>
    <row r="234" spans="10:10" x14ac:dyDescent="0.2">
      <c r="J234" s="8"/>
    </row>
    <row r="235" spans="10:10" x14ac:dyDescent="0.2">
      <c r="J235" s="8"/>
    </row>
    <row r="236" spans="10:10" x14ac:dyDescent="0.2">
      <c r="J236" s="8"/>
    </row>
    <row r="237" spans="10:10" x14ac:dyDescent="0.2">
      <c r="J237" s="8"/>
    </row>
    <row r="238" spans="10:10" x14ac:dyDescent="0.2">
      <c r="J238" s="8"/>
    </row>
    <row r="239" spans="10:10" x14ac:dyDescent="0.2">
      <c r="J239" s="8"/>
    </row>
    <row r="240" spans="10:10" x14ac:dyDescent="0.2">
      <c r="J240" s="8"/>
    </row>
    <row r="241" spans="10:10" x14ac:dyDescent="0.2">
      <c r="J241" s="8"/>
    </row>
    <row r="242" spans="10:10" x14ac:dyDescent="0.2">
      <c r="J242" s="8"/>
    </row>
    <row r="243" spans="10:10" x14ac:dyDescent="0.2">
      <c r="J243" s="8"/>
    </row>
    <row r="244" spans="10:10" x14ac:dyDescent="0.2">
      <c r="J244" s="8"/>
    </row>
    <row r="245" spans="10:10" x14ac:dyDescent="0.2">
      <c r="J245" s="8"/>
    </row>
    <row r="246" spans="10:10" x14ac:dyDescent="0.2">
      <c r="J246" s="8"/>
    </row>
    <row r="247" spans="10:10" x14ac:dyDescent="0.2">
      <c r="J247" s="8"/>
    </row>
    <row r="248" spans="10:10" x14ac:dyDescent="0.2">
      <c r="J248" s="8"/>
    </row>
    <row r="249" spans="10:10" x14ac:dyDescent="0.2">
      <c r="J249" s="8"/>
    </row>
    <row r="250" spans="10:10" x14ac:dyDescent="0.2">
      <c r="J250" s="8"/>
    </row>
    <row r="251" spans="10:10" x14ac:dyDescent="0.2">
      <c r="J251" s="8"/>
    </row>
    <row r="252" spans="10:10" x14ac:dyDescent="0.2">
      <c r="J252" s="8"/>
    </row>
    <row r="253" spans="10:10" x14ac:dyDescent="0.2">
      <c r="J253" s="8"/>
    </row>
    <row r="254" spans="10:10" x14ac:dyDescent="0.2">
      <c r="J254" s="8"/>
    </row>
    <row r="255" spans="10:10" x14ac:dyDescent="0.2">
      <c r="J255" s="8"/>
    </row>
    <row r="256" spans="10:10" x14ac:dyDescent="0.2">
      <c r="J256" s="8"/>
    </row>
    <row r="257" spans="10:10" x14ac:dyDescent="0.2">
      <c r="J257" s="8"/>
    </row>
    <row r="258" spans="10:10" x14ac:dyDescent="0.2">
      <c r="J258" s="8"/>
    </row>
    <row r="259" spans="10:10" x14ac:dyDescent="0.2">
      <c r="J259" s="8"/>
    </row>
    <row r="260" spans="10:10" x14ac:dyDescent="0.2">
      <c r="J260" s="8"/>
    </row>
    <row r="261" spans="10:10" x14ac:dyDescent="0.2">
      <c r="J261" s="8"/>
    </row>
    <row r="262" spans="10:10" x14ac:dyDescent="0.2">
      <c r="J262" s="8"/>
    </row>
    <row r="263" spans="10:10" x14ac:dyDescent="0.2">
      <c r="J263" s="8"/>
    </row>
    <row r="264" spans="10:10" x14ac:dyDescent="0.2">
      <c r="J264" s="8"/>
    </row>
    <row r="265" spans="10:10" x14ac:dyDescent="0.2">
      <c r="J265" s="8"/>
    </row>
    <row r="266" spans="10:10" x14ac:dyDescent="0.2">
      <c r="J266" s="8"/>
    </row>
    <row r="267" spans="10:10" x14ac:dyDescent="0.2">
      <c r="J267" s="8"/>
    </row>
    <row r="268" spans="10:10" x14ac:dyDescent="0.2">
      <c r="J268" s="8"/>
    </row>
    <row r="269" spans="10:10" x14ac:dyDescent="0.2">
      <c r="J269" s="8"/>
    </row>
    <row r="270" spans="10:10" x14ac:dyDescent="0.2">
      <c r="J270" s="8"/>
    </row>
    <row r="271" spans="10:10" x14ac:dyDescent="0.2">
      <c r="J271" s="8"/>
    </row>
    <row r="272" spans="10:10" x14ac:dyDescent="0.2">
      <c r="J272" s="8"/>
    </row>
    <row r="273" spans="10:10" x14ac:dyDescent="0.2">
      <c r="J273" s="8"/>
    </row>
    <row r="274" spans="10:10" x14ac:dyDescent="0.2">
      <c r="J274" s="8"/>
    </row>
    <row r="275" spans="10:10" x14ac:dyDescent="0.2">
      <c r="J275" s="8"/>
    </row>
    <row r="276" spans="10:10" x14ac:dyDescent="0.2">
      <c r="J276" s="8"/>
    </row>
    <row r="277" spans="10:10" x14ac:dyDescent="0.2">
      <c r="J277" s="8"/>
    </row>
    <row r="278" spans="10:10" x14ac:dyDescent="0.2">
      <c r="J278" s="8"/>
    </row>
    <row r="279" spans="10:10" x14ac:dyDescent="0.2">
      <c r="J279" s="8"/>
    </row>
    <row r="280" spans="10:10" x14ac:dyDescent="0.2">
      <c r="J280" s="8"/>
    </row>
    <row r="281" spans="10:10" x14ac:dyDescent="0.2">
      <c r="J281" s="8"/>
    </row>
    <row r="282" spans="10:10" x14ac:dyDescent="0.2">
      <c r="J282" s="8"/>
    </row>
    <row r="283" spans="10:10" x14ac:dyDescent="0.2">
      <c r="J283" s="8"/>
    </row>
    <row r="284" spans="10:10" x14ac:dyDescent="0.2">
      <c r="J284" s="8"/>
    </row>
    <row r="285" spans="10:10" x14ac:dyDescent="0.2">
      <c r="J285" s="8"/>
    </row>
    <row r="286" spans="10:10" x14ac:dyDescent="0.2">
      <c r="J286" s="8"/>
    </row>
    <row r="287" spans="10:10" x14ac:dyDescent="0.2">
      <c r="J287" s="8"/>
    </row>
    <row r="288" spans="10:10" x14ac:dyDescent="0.2">
      <c r="J288" s="8"/>
    </row>
    <row r="289" spans="10:10" x14ac:dyDescent="0.2">
      <c r="J289" s="8"/>
    </row>
    <row r="290" spans="10:10" x14ac:dyDescent="0.2">
      <c r="J290" s="8"/>
    </row>
    <row r="291" spans="10:10" x14ac:dyDescent="0.2">
      <c r="J291" s="8"/>
    </row>
    <row r="292" spans="10:10" x14ac:dyDescent="0.2">
      <c r="J292" s="8"/>
    </row>
    <row r="293" spans="10:10" x14ac:dyDescent="0.2">
      <c r="J293" s="8"/>
    </row>
    <row r="294" spans="10:10" x14ac:dyDescent="0.2">
      <c r="J294" s="8"/>
    </row>
    <row r="295" spans="10:10" x14ac:dyDescent="0.2">
      <c r="J295" s="8"/>
    </row>
    <row r="296" spans="10:10" x14ac:dyDescent="0.2">
      <c r="J296" s="8"/>
    </row>
    <row r="297" spans="10:10" x14ac:dyDescent="0.2">
      <c r="J297" s="8"/>
    </row>
    <row r="298" spans="10:10" x14ac:dyDescent="0.2">
      <c r="J298" s="8"/>
    </row>
    <row r="299" spans="10:10" x14ac:dyDescent="0.2">
      <c r="J299" s="8"/>
    </row>
    <row r="300" spans="10:10" x14ac:dyDescent="0.2">
      <c r="J300" s="8"/>
    </row>
    <row r="301" spans="10:10" x14ac:dyDescent="0.2">
      <c r="J301" s="8"/>
    </row>
    <row r="302" spans="10:10" x14ac:dyDescent="0.2">
      <c r="J302" s="8"/>
    </row>
    <row r="303" spans="10:10" x14ac:dyDescent="0.2">
      <c r="J303" s="8"/>
    </row>
    <row r="304" spans="10:10" x14ac:dyDescent="0.2">
      <c r="J304" s="8"/>
    </row>
    <row r="305" spans="10:10" x14ac:dyDescent="0.2">
      <c r="J305" s="8"/>
    </row>
    <row r="306" spans="10:10" x14ac:dyDescent="0.2">
      <c r="J306" s="8"/>
    </row>
    <row r="307" spans="10:10" x14ac:dyDescent="0.2">
      <c r="J307" s="8"/>
    </row>
    <row r="308" spans="10:10" x14ac:dyDescent="0.2">
      <c r="J308" s="8"/>
    </row>
    <row r="309" spans="10:10" x14ac:dyDescent="0.2">
      <c r="J309" s="8"/>
    </row>
    <row r="310" spans="10:10" x14ac:dyDescent="0.2">
      <c r="J310" s="8"/>
    </row>
    <row r="311" spans="10:10" x14ac:dyDescent="0.2">
      <c r="J311" s="8"/>
    </row>
    <row r="312" spans="10:10" x14ac:dyDescent="0.2">
      <c r="J312" s="8"/>
    </row>
    <row r="313" spans="10:10" x14ac:dyDescent="0.2">
      <c r="J313" s="8"/>
    </row>
    <row r="314" spans="10:10" x14ac:dyDescent="0.2">
      <c r="J314" s="8"/>
    </row>
    <row r="315" spans="10:10" x14ac:dyDescent="0.2">
      <c r="J315" s="8"/>
    </row>
    <row r="316" spans="10:10" x14ac:dyDescent="0.2">
      <c r="J316" s="8"/>
    </row>
    <row r="317" spans="10:10" x14ac:dyDescent="0.2">
      <c r="J317" s="8"/>
    </row>
    <row r="318" spans="10:10" x14ac:dyDescent="0.2">
      <c r="J318" s="8"/>
    </row>
    <row r="319" spans="10:10" x14ac:dyDescent="0.2">
      <c r="J319" s="8"/>
    </row>
    <row r="320" spans="10:10" x14ac:dyDescent="0.2">
      <c r="J320" s="8"/>
    </row>
    <row r="321" spans="10:10" x14ac:dyDescent="0.2">
      <c r="J321" s="8"/>
    </row>
    <row r="322" spans="10:10" x14ac:dyDescent="0.2">
      <c r="J322" s="8"/>
    </row>
    <row r="323" spans="10:10" x14ac:dyDescent="0.2">
      <c r="J323" s="8"/>
    </row>
    <row r="324" spans="10:10" x14ac:dyDescent="0.2">
      <c r="J324" s="8"/>
    </row>
    <row r="325" spans="10:10" x14ac:dyDescent="0.2">
      <c r="J325" s="8"/>
    </row>
    <row r="326" spans="10:10" x14ac:dyDescent="0.2">
      <c r="J326" s="8"/>
    </row>
    <row r="327" spans="10:10" x14ac:dyDescent="0.2">
      <c r="J327" s="8"/>
    </row>
    <row r="328" spans="10:10" x14ac:dyDescent="0.2">
      <c r="J328" s="8"/>
    </row>
    <row r="329" spans="10:10" x14ac:dyDescent="0.2">
      <c r="J329" s="8"/>
    </row>
    <row r="330" spans="10:10" x14ac:dyDescent="0.2">
      <c r="J330" s="8"/>
    </row>
    <row r="331" spans="10:10" x14ac:dyDescent="0.2">
      <c r="J331" s="8"/>
    </row>
    <row r="332" spans="10:10" x14ac:dyDescent="0.2">
      <c r="J332" s="8"/>
    </row>
    <row r="333" spans="10:10" x14ac:dyDescent="0.2">
      <c r="J333" s="8"/>
    </row>
    <row r="334" spans="10:10" x14ac:dyDescent="0.2">
      <c r="J334" s="8"/>
    </row>
    <row r="335" spans="10:10" x14ac:dyDescent="0.2">
      <c r="J335" s="8"/>
    </row>
    <row r="336" spans="10:10" x14ac:dyDescent="0.2">
      <c r="J336" s="8"/>
    </row>
    <row r="337" spans="10:10" x14ac:dyDescent="0.2">
      <c r="J337" s="8"/>
    </row>
    <row r="338" spans="10:10" x14ac:dyDescent="0.2">
      <c r="J338" s="8"/>
    </row>
    <row r="339" spans="10:10" x14ac:dyDescent="0.2">
      <c r="J339" s="8"/>
    </row>
    <row r="340" spans="10:10" x14ac:dyDescent="0.2">
      <c r="J340" s="8"/>
    </row>
    <row r="341" spans="10:10" x14ac:dyDescent="0.2">
      <c r="J341" s="8"/>
    </row>
    <row r="342" spans="10:10" x14ac:dyDescent="0.2">
      <c r="J342" s="8"/>
    </row>
    <row r="343" spans="10:10" x14ac:dyDescent="0.2">
      <c r="J343" s="8"/>
    </row>
    <row r="344" spans="10:10" x14ac:dyDescent="0.2">
      <c r="J344" s="8"/>
    </row>
    <row r="345" spans="10:10" x14ac:dyDescent="0.2">
      <c r="J345" s="8"/>
    </row>
    <row r="346" spans="10:10" x14ac:dyDescent="0.2">
      <c r="J346" s="8"/>
    </row>
    <row r="347" spans="10:10" x14ac:dyDescent="0.2">
      <c r="J347" s="8"/>
    </row>
    <row r="348" spans="10:10" x14ac:dyDescent="0.2">
      <c r="J348" s="8"/>
    </row>
    <row r="349" spans="10:10" x14ac:dyDescent="0.2">
      <c r="J349" s="8"/>
    </row>
    <row r="350" spans="10:10" x14ac:dyDescent="0.2">
      <c r="J350" s="8"/>
    </row>
    <row r="351" spans="10:10" x14ac:dyDescent="0.2">
      <c r="J351" s="8"/>
    </row>
    <row r="352" spans="10:10" x14ac:dyDescent="0.2">
      <c r="J352" s="8"/>
    </row>
    <row r="353" spans="10:10" x14ac:dyDescent="0.2">
      <c r="J353" s="8"/>
    </row>
    <row r="354" spans="10:10" x14ac:dyDescent="0.2">
      <c r="J354" s="8"/>
    </row>
    <row r="355" spans="10:10" x14ac:dyDescent="0.2">
      <c r="J355" s="8"/>
    </row>
    <row r="356" spans="10:10" x14ac:dyDescent="0.2">
      <c r="J356" s="8"/>
    </row>
    <row r="357" spans="10:10" x14ac:dyDescent="0.2">
      <c r="J357" s="8"/>
    </row>
    <row r="358" spans="10:10" x14ac:dyDescent="0.2">
      <c r="J358" s="8"/>
    </row>
    <row r="359" spans="10:10" x14ac:dyDescent="0.2">
      <c r="J359" s="8"/>
    </row>
    <row r="360" spans="10:10" x14ac:dyDescent="0.2">
      <c r="J360" s="8"/>
    </row>
    <row r="361" spans="10:10" x14ac:dyDescent="0.2">
      <c r="J361" s="8"/>
    </row>
    <row r="362" spans="10:10" x14ac:dyDescent="0.2">
      <c r="J362" s="8"/>
    </row>
    <row r="363" spans="10:10" x14ac:dyDescent="0.2">
      <c r="J363" s="8"/>
    </row>
    <row r="364" spans="10:10" x14ac:dyDescent="0.2">
      <c r="J364" s="8"/>
    </row>
    <row r="365" spans="10:10" x14ac:dyDescent="0.2">
      <c r="J365" s="8"/>
    </row>
    <row r="366" spans="10:10" x14ac:dyDescent="0.2">
      <c r="J366" s="8"/>
    </row>
    <row r="367" spans="10:10" x14ac:dyDescent="0.2">
      <c r="J367" s="8"/>
    </row>
    <row r="368" spans="10:10" x14ac:dyDescent="0.2">
      <c r="J368" s="8"/>
    </row>
    <row r="369" spans="10:10" x14ac:dyDescent="0.2">
      <c r="J369" s="8"/>
    </row>
    <row r="370" spans="10:10" x14ac:dyDescent="0.2">
      <c r="J370" s="8"/>
    </row>
    <row r="371" spans="10:10" x14ac:dyDescent="0.2">
      <c r="J371" s="8"/>
    </row>
    <row r="372" spans="10:10" x14ac:dyDescent="0.2">
      <c r="J372" s="8"/>
    </row>
    <row r="373" spans="10:10" x14ac:dyDescent="0.2">
      <c r="J373" s="8"/>
    </row>
    <row r="374" spans="10:10" x14ac:dyDescent="0.2">
      <c r="J374" s="8"/>
    </row>
    <row r="375" spans="10:10" x14ac:dyDescent="0.2">
      <c r="J375" s="8"/>
    </row>
    <row r="376" spans="10:10" x14ac:dyDescent="0.2">
      <c r="J376" s="8"/>
    </row>
    <row r="377" spans="10:10" x14ac:dyDescent="0.2">
      <c r="J377" s="8"/>
    </row>
    <row r="378" spans="10:10" x14ac:dyDescent="0.2">
      <c r="J378" s="8"/>
    </row>
    <row r="379" spans="10:10" x14ac:dyDescent="0.2">
      <c r="J379" s="8"/>
    </row>
    <row r="380" spans="10:10" x14ac:dyDescent="0.2">
      <c r="J380" s="8"/>
    </row>
    <row r="381" spans="10:10" x14ac:dyDescent="0.2">
      <c r="J381" s="8"/>
    </row>
    <row r="382" spans="10:10" x14ac:dyDescent="0.2">
      <c r="J382" s="8"/>
    </row>
    <row r="383" spans="10:10" x14ac:dyDescent="0.2">
      <c r="J383" s="8"/>
    </row>
    <row r="384" spans="10:10" x14ac:dyDescent="0.2">
      <c r="J384" s="8"/>
    </row>
    <row r="385" spans="10:10" x14ac:dyDescent="0.2">
      <c r="J385" s="8"/>
    </row>
    <row r="386" spans="10:10" x14ac:dyDescent="0.2">
      <c r="J386" s="8"/>
    </row>
    <row r="387" spans="10:10" x14ac:dyDescent="0.2">
      <c r="J387" s="8"/>
    </row>
    <row r="388" spans="10:10" x14ac:dyDescent="0.2">
      <c r="J388" s="8"/>
    </row>
    <row r="389" spans="10:10" x14ac:dyDescent="0.2">
      <c r="J389" s="8"/>
    </row>
    <row r="390" spans="10:10" x14ac:dyDescent="0.2">
      <c r="J390" s="8"/>
    </row>
    <row r="391" spans="10:10" x14ac:dyDescent="0.2">
      <c r="J391" s="8"/>
    </row>
    <row r="392" spans="10:10" x14ac:dyDescent="0.2">
      <c r="J392" s="8"/>
    </row>
    <row r="393" spans="10:10" x14ac:dyDescent="0.2">
      <c r="J393" s="8"/>
    </row>
    <row r="394" spans="10:10" x14ac:dyDescent="0.2">
      <c r="J394" s="8"/>
    </row>
    <row r="395" spans="10:10" x14ac:dyDescent="0.2">
      <c r="J395" s="8"/>
    </row>
    <row r="396" spans="10:10" x14ac:dyDescent="0.2">
      <c r="J396" s="8"/>
    </row>
    <row r="397" spans="10:10" x14ac:dyDescent="0.2">
      <c r="J397" s="8"/>
    </row>
    <row r="398" spans="10:10" x14ac:dyDescent="0.2">
      <c r="J398" s="8"/>
    </row>
    <row r="399" spans="10:10" x14ac:dyDescent="0.2">
      <c r="J399" s="8"/>
    </row>
    <row r="400" spans="10:10" x14ac:dyDescent="0.2">
      <c r="J400" s="8"/>
    </row>
    <row r="401" spans="10:10" x14ac:dyDescent="0.2">
      <c r="J401" s="8"/>
    </row>
    <row r="402" spans="10:10" x14ac:dyDescent="0.2">
      <c r="J402" s="8"/>
    </row>
    <row r="403" spans="10:10" x14ac:dyDescent="0.2">
      <c r="J403" s="8"/>
    </row>
    <row r="404" spans="10:10" x14ac:dyDescent="0.2">
      <c r="J404" s="8"/>
    </row>
    <row r="405" spans="10:10" x14ac:dyDescent="0.2">
      <c r="J405" s="8"/>
    </row>
    <row r="406" spans="10:10" x14ac:dyDescent="0.2">
      <c r="J406" s="8"/>
    </row>
    <row r="407" spans="10:10" x14ac:dyDescent="0.2">
      <c r="J407" s="8"/>
    </row>
    <row r="408" spans="10:10" x14ac:dyDescent="0.2">
      <c r="J408" s="8"/>
    </row>
    <row r="409" spans="10:10" x14ac:dyDescent="0.2">
      <c r="J409" s="8"/>
    </row>
    <row r="410" spans="10:10" x14ac:dyDescent="0.2">
      <c r="J410" s="8"/>
    </row>
    <row r="411" spans="10:10" x14ac:dyDescent="0.2">
      <c r="J411" s="8"/>
    </row>
    <row r="412" spans="10:10" x14ac:dyDescent="0.2">
      <c r="J412" s="8"/>
    </row>
    <row r="413" spans="10:10" x14ac:dyDescent="0.2">
      <c r="J413" s="8"/>
    </row>
    <row r="414" spans="10:10" x14ac:dyDescent="0.2">
      <c r="J414" s="8"/>
    </row>
    <row r="415" spans="10:10" x14ac:dyDescent="0.2">
      <c r="J415" s="8"/>
    </row>
    <row r="416" spans="10:10" x14ac:dyDescent="0.2">
      <c r="J416" s="8"/>
    </row>
    <row r="417" spans="10:10" x14ac:dyDescent="0.2">
      <c r="J417" s="8"/>
    </row>
    <row r="418" spans="10:10" x14ac:dyDescent="0.2">
      <c r="J418" s="8"/>
    </row>
    <row r="419" spans="10:10" x14ac:dyDescent="0.2">
      <c r="J419" s="8"/>
    </row>
    <row r="420" spans="10:10" x14ac:dyDescent="0.2">
      <c r="J420" s="8"/>
    </row>
    <row r="421" spans="10:10" x14ac:dyDescent="0.2">
      <c r="J421" s="8"/>
    </row>
    <row r="422" spans="10:10" x14ac:dyDescent="0.2">
      <c r="J422" s="8"/>
    </row>
    <row r="423" spans="10:10" x14ac:dyDescent="0.2">
      <c r="J423" s="8"/>
    </row>
    <row r="424" spans="10:10" x14ac:dyDescent="0.2">
      <c r="J424" s="8"/>
    </row>
    <row r="425" spans="10:10" x14ac:dyDescent="0.2">
      <c r="J425" s="8"/>
    </row>
    <row r="426" spans="10:10" x14ac:dyDescent="0.2">
      <c r="J426" s="8"/>
    </row>
    <row r="427" spans="10:10" x14ac:dyDescent="0.2">
      <c r="J427" s="8"/>
    </row>
    <row r="428" spans="10:10" x14ac:dyDescent="0.2">
      <c r="J428" s="8"/>
    </row>
    <row r="429" spans="10:10" x14ac:dyDescent="0.2">
      <c r="J429" s="8"/>
    </row>
    <row r="430" spans="10:10" x14ac:dyDescent="0.2">
      <c r="J430" s="8"/>
    </row>
    <row r="431" spans="10:10" x14ac:dyDescent="0.2">
      <c r="J431" s="8"/>
    </row>
    <row r="432" spans="10:10" x14ac:dyDescent="0.2">
      <c r="J432" s="8"/>
    </row>
    <row r="433" spans="10:10" x14ac:dyDescent="0.2">
      <c r="J433" s="8"/>
    </row>
    <row r="434" spans="10:10" x14ac:dyDescent="0.2">
      <c r="J434" s="8"/>
    </row>
    <row r="435" spans="10:10" x14ac:dyDescent="0.2">
      <c r="J435" s="8"/>
    </row>
    <row r="436" spans="10:10" x14ac:dyDescent="0.2">
      <c r="J436" s="8"/>
    </row>
    <row r="437" spans="10:10" x14ac:dyDescent="0.2">
      <c r="J437" s="8"/>
    </row>
    <row r="438" spans="10:10" x14ac:dyDescent="0.2">
      <c r="J438" s="8"/>
    </row>
    <row r="439" spans="10:10" x14ac:dyDescent="0.2">
      <c r="J439" s="8"/>
    </row>
    <row r="440" spans="10:10" x14ac:dyDescent="0.2">
      <c r="J440" s="8"/>
    </row>
    <row r="441" spans="10:10" x14ac:dyDescent="0.2">
      <c r="J441" s="8"/>
    </row>
    <row r="442" spans="10:10" x14ac:dyDescent="0.2">
      <c r="J442" s="8"/>
    </row>
    <row r="443" spans="10:10" x14ac:dyDescent="0.2">
      <c r="J443" s="8"/>
    </row>
    <row r="444" spans="10:10" x14ac:dyDescent="0.2">
      <c r="J444" s="8"/>
    </row>
    <row r="445" spans="10:10" x14ac:dyDescent="0.2">
      <c r="J445" s="8"/>
    </row>
    <row r="446" spans="10:10" x14ac:dyDescent="0.2">
      <c r="J446" s="8"/>
    </row>
    <row r="447" spans="10:10" x14ac:dyDescent="0.2">
      <c r="J447" s="8"/>
    </row>
    <row r="448" spans="10:10" x14ac:dyDescent="0.2">
      <c r="J448" s="8"/>
    </row>
    <row r="449" spans="10:10" x14ac:dyDescent="0.2">
      <c r="J449" s="8"/>
    </row>
    <row r="450" spans="10:10" x14ac:dyDescent="0.2">
      <c r="J450" s="8"/>
    </row>
    <row r="451" spans="10:10" x14ac:dyDescent="0.2">
      <c r="J451" s="8"/>
    </row>
    <row r="452" spans="10:10" x14ac:dyDescent="0.2">
      <c r="J452" s="8"/>
    </row>
    <row r="453" spans="10:10" x14ac:dyDescent="0.2">
      <c r="J453" s="8"/>
    </row>
    <row r="454" spans="10:10" x14ac:dyDescent="0.2">
      <c r="J454" s="8"/>
    </row>
    <row r="455" spans="10:10" x14ac:dyDescent="0.2">
      <c r="J455" s="8"/>
    </row>
    <row r="456" spans="10:10" x14ac:dyDescent="0.2">
      <c r="J456" s="8"/>
    </row>
    <row r="457" spans="10:10" x14ac:dyDescent="0.2">
      <c r="J457" s="8"/>
    </row>
    <row r="458" spans="10:10" x14ac:dyDescent="0.2">
      <c r="J458" s="8"/>
    </row>
    <row r="459" spans="10:10" x14ac:dyDescent="0.2">
      <c r="J459" s="8"/>
    </row>
    <row r="460" spans="10:10" x14ac:dyDescent="0.2">
      <c r="J460" s="8"/>
    </row>
    <row r="461" spans="10:10" x14ac:dyDescent="0.2">
      <c r="J461" s="8"/>
    </row>
    <row r="462" spans="10:10" x14ac:dyDescent="0.2">
      <c r="J462" s="8"/>
    </row>
    <row r="463" spans="10:10" x14ac:dyDescent="0.2">
      <c r="J463" s="8"/>
    </row>
    <row r="464" spans="10:10" x14ac:dyDescent="0.2">
      <c r="J464" s="8"/>
    </row>
    <row r="465" spans="10:10" x14ac:dyDescent="0.2">
      <c r="J465" s="8"/>
    </row>
    <row r="466" spans="10:10" x14ac:dyDescent="0.2">
      <c r="J466" s="8"/>
    </row>
    <row r="467" spans="10:10" x14ac:dyDescent="0.2">
      <c r="J467" s="8"/>
    </row>
    <row r="468" spans="10:10" x14ac:dyDescent="0.2">
      <c r="J468" s="8"/>
    </row>
    <row r="469" spans="10:10" x14ac:dyDescent="0.2">
      <c r="J469" s="8"/>
    </row>
    <row r="470" spans="10:10" x14ac:dyDescent="0.2">
      <c r="J470" s="8"/>
    </row>
    <row r="471" spans="10:10" x14ac:dyDescent="0.2">
      <c r="J471" s="8"/>
    </row>
    <row r="472" spans="10:10" x14ac:dyDescent="0.2">
      <c r="J472" s="8"/>
    </row>
    <row r="473" spans="10:10" x14ac:dyDescent="0.2">
      <c r="J473" s="8"/>
    </row>
    <row r="474" spans="10:10" x14ac:dyDescent="0.2">
      <c r="J474" s="8"/>
    </row>
    <row r="475" spans="10:10" x14ac:dyDescent="0.2">
      <c r="J475" s="8"/>
    </row>
    <row r="476" spans="10:10" x14ac:dyDescent="0.2">
      <c r="J476" s="8"/>
    </row>
    <row r="477" spans="10:10" x14ac:dyDescent="0.2">
      <c r="J477" s="8"/>
    </row>
    <row r="478" spans="10:10" x14ac:dyDescent="0.2">
      <c r="J478" s="8"/>
    </row>
    <row r="479" spans="10:10" x14ac:dyDescent="0.2">
      <c r="J479" s="8"/>
    </row>
    <row r="480" spans="10:10" x14ac:dyDescent="0.2">
      <c r="J480" s="8"/>
    </row>
    <row r="481" spans="10:10" x14ac:dyDescent="0.2">
      <c r="J481" s="8"/>
    </row>
    <row r="482" spans="10:10" x14ac:dyDescent="0.2">
      <c r="J482" s="8"/>
    </row>
    <row r="483" spans="10:10" x14ac:dyDescent="0.2">
      <c r="J483" s="8"/>
    </row>
    <row r="484" spans="10:10" x14ac:dyDescent="0.2">
      <c r="J484" s="8"/>
    </row>
    <row r="485" spans="10:10" x14ac:dyDescent="0.2">
      <c r="J485" s="8"/>
    </row>
    <row r="486" spans="10:10" x14ac:dyDescent="0.2">
      <c r="J486" s="8"/>
    </row>
    <row r="487" spans="10:10" x14ac:dyDescent="0.2">
      <c r="J487" s="8"/>
    </row>
    <row r="488" spans="10:10" x14ac:dyDescent="0.2">
      <c r="J488" s="8"/>
    </row>
    <row r="489" spans="10:10" x14ac:dyDescent="0.2">
      <c r="J489" s="8"/>
    </row>
    <row r="490" spans="10:10" x14ac:dyDescent="0.2">
      <c r="J490" s="8"/>
    </row>
    <row r="491" spans="10:10" x14ac:dyDescent="0.2">
      <c r="J491" s="8"/>
    </row>
    <row r="492" spans="10:10" x14ac:dyDescent="0.2">
      <c r="J492" s="8"/>
    </row>
    <row r="493" spans="10:10" x14ac:dyDescent="0.2">
      <c r="J493" s="8"/>
    </row>
    <row r="494" spans="10:10" x14ac:dyDescent="0.2">
      <c r="J494" s="8"/>
    </row>
    <row r="495" spans="10:10" x14ac:dyDescent="0.2">
      <c r="J495" s="8"/>
    </row>
    <row r="496" spans="10:10" x14ac:dyDescent="0.2">
      <c r="J496" s="8"/>
    </row>
    <row r="497" spans="10:10" x14ac:dyDescent="0.2">
      <c r="J497" s="8"/>
    </row>
    <row r="498" spans="10:10" x14ac:dyDescent="0.2">
      <c r="J498" s="8"/>
    </row>
    <row r="499" spans="10:10" x14ac:dyDescent="0.2">
      <c r="J499" s="8"/>
    </row>
    <row r="500" spans="10:10" x14ac:dyDescent="0.2">
      <c r="J500" s="8"/>
    </row>
    <row r="501" spans="10:10" x14ac:dyDescent="0.2">
      <c r="J501" s="8"/>
    </row>
    <row r="502" spans="10:10" x14ac:dyDescent="0.2">
      <c r="J502" s="8"/>
    </row>
    <row r="503" spans="10:10" x14ac:dyDescent="0.2">
      <c r="J503" s="8"/>
    </row>
    <row r="504" spans="10:10" x14ac:dyDescent="0.2">
      <c r="J504" s="8"/>
    </row>
    <row r="505" spans="10:10" x14ac:dyDescent="0.2">
      <c r="J505" s="8"/>
    </row>
    <row r="506" spans="10:10" x14ac:dyDescent="0.2">
      <c r="J506" s="8"/>
    </row>
    <row r="507" spans="10:10" x14ac:dyDescent="0.2">
      <c r="J507" s="8"/>
    </row>
    <row r="508" spans="10:10" x14ac:dyDescent="0.2">
      <c r="J508" s="8"/>
    </row>
    <row r="509" spans="10:10" x14ac:dyDescent="0.2">
      <c r="J509" s="8"/>
    </row>
    <row r="510" spans="10:10" x14ac:dyDescent="0.2">
      <c r="J510" s="8"/>
    </row>
    <row r="511" spans="10:10" x14ac:dyDescent="0.2">
      <c r="J511" s="8"/>
    </row>
    <row r="512" spans="10:10" x14ac:dyDescent="0.2">
      <c r="J512" s="8"/>
    </row>
    <row r="513" spans="10:10" x14ac:dyDescent="0.2">
      <c r="J513" s="8"/>
    </row>
    <row r="514" spans="10:10" x14ac:dyDescent="0.2">
      <c r="J514" s="8"/>
    </row>
    <row r="515" spans="10:10" x14ac:dyDescent="0.2">
      <c r="J515" s="8"/>
    </row>
    <row r="516" spans="10:10" x14ac:dyDescent="0.2">
      <c r="J516" s="8"/>
    </row>
    <row r="517" spans="10:10" x14ac:dyDescent="0.2">
      <c r="J517" s="8"/>
    </row>
    <row r="518" spans="10:10" x14ac:dyDescent="0.2">
      <c r="J518" s="8"/>
    </row>
    <row r="519" spans="10:10" x14ac:dyDescent="0.2">
      <c r="J519" s="8"/>
    </row>
    <row r="520" spans="10:10" x14ac:dyDescent="0.2">
      <c r="J520" s="8"/>
    </row>
    <row r="521" spans="10:10" x14ac:dyDescent="0.2">
      <c r="J521" s="8"/>
    </row>
    <row r="522" spans="10:10" x14ac:dyDescent="0.2">
      <c r="J522" s="8"/>
    </row>
    <row r="523" spans="10:10" x14ac:dyDescent="0.2">
      <c r="J523" s="8"/>
    </row>
    <row r="524" spans="10:10" x14ac:dyDescent="0.2">
      <c r="J524" s="8"/>
    </row>
    <row r="525" spans="10:10" x14ac:dyDescent="0.2">
      <c r="J525" s="8"/>
    </row>
    <row r="526" spans="10:10" x14ac:dyDescent="0.2">
      <c r="J526" s="8"/>
    </row>
    <row r="527" spans="10:10" x14ac:dyDescent="0.2">
      <c r="J527" s="8"/>
    </row>
    <row r="528" spans="10:10" x14ac:dyDescent="0.2">
      <c r="J528" s="8"/>
    </row>
    <row r="529" spans="10:10" x14ac:dyDescent="0.2">
      <c r="J529" s="8"/>
    </row>
    <row r="530" spans="10:10" x14ac:dyDescent="0.2">
      <c r="J530" s="8"/>
    </row>
    <row r="531" spans="10:10" x14ac:dyDescent="0.2">
      <c r="J531" s="8"/>
    </row>
    <row r="532" spans="10:10" x14ac:dyDescent="0.2">
      <c r="J532" s="8"/>
    </row>
    <row r="533" spans="10:10" x14ac:dyDescent="0.2">
      <c r="J533" s="8"/>
    </row>
    <row r="534" spans="10:10" x14ac:dyDescent="0.2">
      <c r="J534" s="8"/>
    </row>
    <row r="535" spans="10:10" x14ac:dyDescent="0.2">
      <c r="J535" s="8"/>
    </row>
    <row r="536" spans="10:10" x14ac:dyDescent="0.2">
      <c r="J536" s="8"/>
    </row>
    <row r="537" spans="10:10" x14ac:dyDescent="0.2">
      <c r="J537" s="8"/>
    </row>
    <row r="538" spans="10:10" x14ac:dyDescent="0.2">
      <c r="J538" s="8"/>
    </row>
    <row r="539" spans="10:10" x14ac:dyDescent="0.2">
      <c r="J539" s="8"/>
    </row>
    <row r="540" spans="10:10" x14ac:dyDescent="0.2">
      <c r="J540" s="8"/>
    </row>
    <row r="541" spans="10:10" x14ac:dyDescent="0.2">
      <c r="J541" s="8"/>
    </row>
    <row r="542" spans="10:10" x14ac:dyDescent="0.2">
      <c r="J542" s="8"/>
    </row>
    <row r="543" spans="10:10" x14ac:dyDescent="0.2">
      <c r="J543" s="8"/>
    </row>
    <row r="544" spans="10:10" x14ac:dyDescent="0.2">
      <c r="J544" s="8"/>
    </row>
    <row r="545" spans="10:10" x14ac:dyDescent="0.2">
      <c r="J545" s="8"/>
    </row>
    <row r="546" spans="10:10" x14ac:dyDescent="0.2">
      <c r="J546" s="8"/>
    </row>
    <row r="547" spans="10:10" x14ac:dyDescent="0.2">
      <c r="J547" s="8"/>
    </row>
    <row r="548" spans="10:10" x14ac:dyDescent="0.2">
      <c r="J548" s="8"/>
    </row>
    <row r="549" spans="10:10" x14ac:dyDescent="0.2">
      <c r="J549" s="8"/>
    </row>
    <row r="550" spans="10:10" x14ac:dyDescent="0.2">
      <c r="J550" s="8"/>
    </row>
    <row r="551" spans="10:10" x14ac:dyDescent="0.2">
      <c r="J551" s="8"/>
    </row>
    <row r="552" spans="10:10" x14ac:dyDescent="0.2">
      <c r="J552" s="8"/>
    </row>
    <row r="553" spans="10:10" x14ac:dyDescent="0.2">
      <c r="J553" s="8"/>
    </row>
    <row r="554" spans="10:10" x14ac:dyDescent="0.2">
      <c r="J554" s="8"/>
    </row>
    <row r="555" spans="10:10" x14ac:dyDescent="0.2">
      <c r="J555" s="8"/>
    </row>
    <row r="556" spans="10:10" x14ac:dyDescent="0.2">
      <c r="J556" s="8"/>
    </row>
    <row r="557" spans="10:10" x14ac:dyDescent="0.2">
      <c r="J557" s="8"/>
    </row>
    <row r="558" spans="10:10" x14ac:dyDescent="0.2">
      <c r="J558" s="8"/>
    </row>
    <row r="559" spans="10:10" x14ac:dyDescent="0.2">
      <c r="J559" s="8"/>
    </row>
    <row r="560" spans="10:10" x14ac:dyDescent="0.2">
      <c r="J560" s="8"/>
    </row>
    <row r="561" spans="10:10" x14ac:dyDescent="0.2">
      <c r="J561" s="8"/>
    </row>
    <row r="562" spans="10:10" x14ac:dyDescent="0.2">
      <c r="J562" s="8"/>
    </row>
    <row r="563" spans="10:10" x14ac:dyDescent="0.2">
      <c r="J563" s="8"/>
    </row>
    <row r="564" spans="10:10" x14ac:dyDescent="0.2">
      <c r="J564" s="8"/>
    </row>
    <row r="565" spans="10:10" x14ac:dyDescent="0.2">
      <c r="J565" s="8"/>
    </row>
    <row r="566" spans="10:10" x14ac:dyDescent="0.2">
      <c r="J566" s="8"/>
    </row>
    <row r="567" spans="10:10" x14ac:dyDescent="0.2">
      <c r="J567" s="8"/>
    </row>
    <row r="568" spans="10:10" x14ac:dyDescent="0.2">
      <c r="J568" s="8"/>
    </row>
    <row r="569" spans="10:10" x14ac:dyDescent="0.2">
      <c r="J569" s="8"/>
    </row>
    <row r="570" spans="10:10" x14ac:dyDescent="0.2">
      <c r="J570" s="8"/>
    </row>
    <row r="571" spans="10:10" x14ac:dyDescent="0.2">
      <c r="J571" s="8"/>
    </row>
    <row r="572" spans="10:10" x14ac:dyDescent="0.2">
      <c r="J572" s="8"/>
    </row>
    <row r="573" spans="10:10" x14ac:dyDescent="0.2">
      <c r="J573" s="8"/>
    </row>
    <row r="574" spans="10:10" x14ac:dyDescent="0.2">
      <c r="J574" s="8"/>
    </row>
    <row r="575" spans="10:10" x14ac:dyDescent="0.2">
      <c r="J575" s="8"/>
    </row>
    <row r="576" spans="10:10" x14ac:dyDescent="0.2">
      <c r="J576" s="8"/>
    </row>
    <row r="577" spans="10:10" x14ac:dyDescent="0.2">
      <c r="J577" s="8"/>
    </row>
    <row r="578" spans="10:10" x14ac:dyDescent="0.2">
      <c r="J578" s="8"/>
    </row>
    <row r="579" spans="10:10" x14ac:dyDescent="0.2">
      <c r="J579" s="8"/>
    </row>
    <row r="580" spans="10:10" x14ac:dyDescent="0.2">
      <c r="J580" s="8"/>
    </row>
    <row r="581" spans="10:10" x14ac:dyDescent="0.2">
      <c r="J581" s="8"/>
    </row>
    <row r="582" spans="10:10" x14ac:dyDescent="0.2">
      <c r="J582" s="8"/>
    </row>
    <row r="583" spans="10:10" x14ac:dyDescent="0.2">
      <c r="J583" s="8"/>
    </row>
    <row r="584" spans="10:10" x14ac:dyDescent="0.2">
      <c r="J584" s="8"/>
    </row>
    <row r="585" spans="10:10" x14ac:dyDescent="0.2">
      <c r="J585" s="8"/>
    </row>
    <row r="586" spans="10:10" x14ac:dyDescent="0.2">
      <c r="J586" s="8"/>
    </row>
    <row r="587" spans="10:10" x14ac:dyDescent="0.2">
      <c r="J587" s="8"/>
    </row>
    <row r="588" spans="10:10" x14ac:dyDescent="0.2">
      <c r="J588" s="8"/>
    </row>
    <row r="589" spans="10:10" x14ac:dyDescent="0.2">
      <c r="J589" s="8"/>
    </row>
    <row r="590" spans="10:10" x14ac:dyDescent="0.2">
      <c r="J590" s="8"/>
    </row>
    <row r="591" spans="10:10" x14ac:dyDescent="0.2">
      <c r="J591" s="8"/>
    </row>
    <row r="592" spans="10:10" x14ac:dyDescent="0.2">
      <c r="J592" s="8"/>
    </row>
    <row r="593" spans="10:10" x14ac:dyDescent="0.2">
      <c r="J593" s="8"/>
    </row>
    <row r="594" spans="10:10" x14ac:dyDescent="0.2">
      <c r="J594" s="8"/>
    </row>
    <row r="595" spans="10:10" x14ac:dyDescent="0.2">
      <c r="J595" s="8"/>
    </row>
    <row r="596" spans="10:10" x14ac:dyDescent="0.2">
      <c r="J596" s="8"/>
    </row>
    <row r="597" spans="10:10" x14ac:dyDescent="0.2">
      <c r="J597" s="8"/>
    </row>
    <row r="598" spans="10:10" x14ac:dyDescent="0.2">
      <c r="J598" s="8"/>
    </row>
    <row r="599" spans="10:10" x14ac:dyDescent="0.2">
      <c r="J599" s="8"/>
    </row>
    <row r="600" spans="10:10" x14ac:dyDescent="0.2">
      <c r="J600" s="8"/>
    </row>
    <row r="601" spans="10:10" x14ac:dyDescent="0.2">
      <c r="J601" s="8"/>
    </row>
    <row r="602" spans="10:10" x14ac:dyDescent="0.2">
      <c r="J602" s="8"/>
    </row>
    <row r="603" spans="10:10" x14ac:dyDescent="0.2">
      <c r="J603" s="8"/>
    </row>
    <row r="604" spans="10:10" x14ac:dyDescent="0.2">
      <c r="J604" s="8"/>
    </row>
    <row r="605" spans="10:10" x14ac:dyDescent="0.2">
      <c r="J605" s="8"/>
    </row>
    <row r="606" spans="10:10" x14ac:dyDescent="0.2">
      <c r="J606" s="8"/>
    </row>
    <row r="607" spans="10:10" x14ac:dyDescent="0.2">
      <c r="J607" s="8"/>
    </row>
    <row r="608" spans="10:10" x14ac:dyDescent="0.2">
      <c r="J608" s="8"/>
    </row>
    <row r="609" spans="10:10" x14ac:dyDescent="0.2">
      <c r="J609" s="8"/>
    </row>
    <row r="610" spans="10:10" x14ac:dyDescent="0.2">
      <c r="J610" s="8"/>
    </row>
    <row r="611" spans="10:10" x14ac:dyDescent="0.2">
      <c r="J611" s="8"/>
    </row>
    <row r="612" spans="10:10" x14ac:dyDescent="0.2">
      <c r="J612" s="8"/>
    </row>
    <row r="613" spans="10:10" x14ac:dyDescent="0.2">
      <c r="J613" s="8"/>
    </row>
    <row r="614" spans="10:10" x14ac:dyDescent="0.2">
      <c r="J614" s="8"/>
    </row>
    <row r="615" spans="10:10" x14ac:dyDescent="0.2">
      <c r="J615" s="8"/>
    </row>
    <row r="616" spans="10:10" x14ac:dyDescent="0.2">
      <c r="J616" s="8"/>
    </row>
    <row r="617" spans="10:10" x14ac:dyDescent="0.2">
      <c r="J617" s="8"/>
    </row>
    <row r="618" spans="10:10" x14ac:dyDescent="0.2">
      <c r="J618" s="8"/>
    </row>
    <row r="619" spans="10:10" x14ac:dyDescent="0.2">
      <c r="J619" s="8"/>
    </row>
    <row r="620" spans="10:10" x14ac:dyDescent="0.2">
      <c r="J620" s="8"/>
    </row>
    <row r="621" spans="10:10" x14ac:dyDescent="0.2">
      <c r="J621" s="8"/>
    </row>
    <row r="622" spans="10:10" x14ac:dyDescent="0.2">
      <c r="J622" s="8"/>
    </row>
    <row r="623" spans="10:10" x14ac:dyDescent="0.2">
      <c r="J623" s="8"/>
    </row>
    <row r="624" spans="10:10" x14ac:dyDescent="0.2">
      <c r="J624" s="8"/>
    </row>
    <row r="625" spans="10:10" x14ac:dyDescent="0.2">
      <c r="J625" s="8"/>
    </row>
    <row r="626" spans="10:10" x14ac:dyDescent="0.2">
      <c r="J626" s="8"/>
    </row>
    <row r="627" spans="10:10" x14ac:dyDescent="0.2">
      <c r="J627" s="8"/>
    </row>
    <row r="628" spans="10:10" x14ac:dyDescent="0.2">
      <c r="J628" s="8"/>
    </row>
    <row r="629" spans="10:10" x14ac:dyDescent="0.2">
      <c r="J629" s="8"/>
    </row>
    <row r="630" spans="10:10" x14ac:dyDescent="0.2">
      <c r="J630" s="8"/>
    </row>
    <row r="631" spans="10:10" x14ac:dyDescent="0.2">
      <c r="J631" s="8"/>
    </row>
    <row r="632" spans="10:10" x14ac:dyDescent="0.2">
      <c r="J632" s="8"/>
    </row>
    <row r="633" spans="10:10" x14ac:dyDescent="0.2">
      <c r="J633" s="8"/>
    </row>
    <row r="634" spans="10:10" x14ac:dyDescent="0.2">
      <c r="J634" s="8"/>
    </row>
    <row r="635" spans="10:10" x14ac:dyDescent="0.2">
      <c r="J635" s="8"/>
    </row>
    <row r="636" spans="10:10" x14ac:dyDescent="0.2">
      <c r="J636" s="8"/>
    </row>
    <row r="637" spans="10:10" x14ac:dyDescent="0.2">
      <c r="J637" s="8"/>
    </row>
    <row r="638" spans="10:10" x14ac:dyDescent="0.2">
      <c r="J638" s="8"/>
    </row>
    <row r="639" spans="10:10" x14ac:dyDescent="0.2">
      <c r="J639" s="8"/>
    </row>
    <row r="640" spans="10:10" x14ac:dyDescent="0.2">
      <c r="J640" s="8"/>
    </row>
    <row r="641" spans="10:10" x14ac:dyDescent="0.2">
      <c r="J641" s="8"/>
    </row>
    <row r="642" spans="10:10" x14ac:dyDescent="0.2">
      <c r="J642" s="8"/>
    </row>
    <row r="643" spans="10:10" x14ac:dyDescent="0.2">
      <c r="J643" s="8"/>
    </row>
    <row r="644" spans="10:10" x14ac:dyDescent="0.2">
      <c r="J644" s="8"/>
    </row>
    <row r="645" spans="10:10" x14ac:dyDescent="0.2">
      <c r="J645" s="8"/>
    </row>
    <row r="646" spans="10:10" x14ac:dyDescent="0.2">
      <c r="J646" s="8"/>
    </row>
    <row r="647" spans="10:10" x14ac:dyDescent="0.2">
      <c r="J647" s="8"/>
    </row>
    <row r="648" spans="10:10" x14ac:dyDescent="0.2">
      <c r="J648" s="8"/>
    </row>
    <row r="649" spans="10:10" x14ac:dyDescent="0.2">
      <c r="J649" s="8"/>
    </row>
    <row r="650" spans="10:10" x14ac:dyDescent="0.2">
      <c r="J650" s="8"/>
    </row>
    <row r="651" spans="10:10" x14ac:dyDescent="0.2">
      <c r="J651" s="8"/>
    </row>
    <row r="652" spans="10:10" x14ac:dyDescent="0.2">
      <c r="J652" s="8"/>
    </row>
    <row r="653" spans="10:10" x14ac:dyDescent="0.2">
      <c r="J653" s="8"/>
    </row>
    <row r="654" spans="10:10" x14ac:dyDescent="0.2">
      <c r="J654" s="8"/>
    </row>
    <row r="655" spans="10:10" x14ac:dyDescent="0.2">
      <c r="J655" s="8"/>
    </row>
    <row r="656" spans="10:10" x14ac:dyDescent="0.2">
      <c r="J656" s="8"/>
    </row>
    <row r="657" spans="10:10" x14ac:dyDescent="0.2">
      <c r="J657" s="8"/>
    </row>
    <row r="658" spans="10:10" x14ac:dyDescent="0.2">
      <c r="J658" s="8"/>
    </row>
    <row r="659" spans="10:10" x14ac:dyDescent="0.2">
      <c r="J659" s="8"/>
    </row>
    <row r="660" spans="10:10" x14ac:dyDescent="0.2">
      <c r="J660" s="8"/>
    </row>
    <row r="661" spans="10:10" x14ac:dyDescent="0.2">
      <c r="J661" s="8"/>
    </row>
    <row r="662" spans="10:10" x14ac:dyDescent="0.2">
      <c r="J662" s="8"/>
    </row>
    <row r="663" spans="10:10" x14ac:dyDescent="0.2">
      <c r="J663" s="8"/>
    </row>
    <row r="664" spans="10:10" x14ac:dyDescent="0.2">
      <c r="J664" s="8"/>
    </row>
    <row r="665" spans="10:10" x14ac:dyDescent="0.2">
      <c r="J665" s="8"/>
    </row>
    <row r="666" spans="10:10" x14ac:dyDescent="0.2">
      <c r="J666" s="8"/>
    </row>
    <row r="667" spans="10:10" x14ac:dyDescent="0.2">
      <c r="J667" s="8"/>
    </row>
    <row r="668" spans="10:10" x14ac:dyDescent="0.2">
      <c r="J668" s="8"/>
    </row>
    <row r="669" spans="10:10" x14ac:dyDescent="0.2">
      <c r="J669" s="8"/>
    </row>
    <row r="670" spans="10:10" x14ac:dyDescent="0.2">
      <c r="J670" s="8"/>
    </row>
    <row r="671" spans="10:10" x14ac:dyDescent="0.2">
      <c r="J671" s="8"/>
    </row>
    <row r="672" spans="10:10" x14ac:dyDescent="0.2">
      <c r="J672" s="8"/>
    </row>
    <row r="673" spans="10:10" x14ac:dyDescent="0.2">
      <c r="J673" s="8"/>
    </row>
    <row r="674" spans="10:10" x14ac:dyDescent="0.2">
      <c r="J674" s="8"/>
    </row>
    <row r="675" spans="10:10" x14ac:dyDescent="0.2">
      <c r="J675" s="8"/>
    </row>
    <row r="676" spans="10:10" x14ac:dyDescent="0.2">
      <c r="J676" s="8"/>
    </row>
    <row r="677" spans="10:10" x14ac:dyDescent="0.2">
      <c r="J677" s="8"/>
    </row>
    <row r="678" spans="10:10" x14ac:dyDescent="0.2">
      <c r="J678" s="8"/>
    </row>
    <row r="679" spans="10:10" x14ac:dyDescent="0.2">
      <c r="J679" s="8"/>
    </row>
    <row r="680" spans="10:10" x14ac:dyDescent="0.2">
      <c r="J680" s="8"/>
    </row>
    <row r="681" spans="10:10" x14ac:dyDescent="0.2">
      <c r="J681" s="8"/>
    </row>
    <row r="682" spans="10:10" x14ac:dyDescent="0.2">
      <c r="J682" s="8"/>
    </row>
    <row r="683" spans="10:10" x14ac:dyDescent="0.2">
      <c r="J683" s="8"/>
    </row>
    <row r="684" spans="10:10" x14ac:dyDescent="0.2">
      <c r="J684" s="8"/>
    </row>
    <row r="685" spans="10:10" x14ac:dyDescent="0.2">
      <c r="J685" s="8"/>
    </row>
    <row r="686" spans="10:10" x14ac:dyDescent="0.2">
      <c r="J686" s="8"/>
    </row>
    <row r="687" spans="10:10" x14ac:dyDescent="0.2">
      <c r="J687" s="8"/>
    </row>
    <row r="688" spans="10:10" x14ac:dyDescent="0.2">
      <c r="J688" s="8"/>
    </row>
    <row r="689" spans="10:10" x14ac:dyDescent="0.2">
      <c r="J689" s="8"/>
    </row>
    <row r="690" spans="10:10" x14ac:dyDescent="0.2">
      <c r="J690" s="8"/>
    </row>
    <row r="691" spans="10:10" x14ac:dyDescent="0.2">
      <c r="J691" s="8"/>
    </row>
    <row r="692" spans="10:10" x14ac:dyDescent="0.2">
      <c r="J692" s="8"/>
    </row>
    <row r="693" spans="10:10" x14ac:dyDescent="0.2">
      <c r="J693" s="8"/>
    </row>
    <row r="694" spans="10:10" x14ac:dyDescent="0.2">
      <c r="J694" s="8"/>
    </row>
    <row r="695" spans="10:10" x14ac:dyDescent="0.2">
      <c r="J695" s="8"/>
    </row>
    <row r="696" spans="10:10" x14ac:dyDescent="0.2">
      <c r="J696" s="8"/>
    </row>
    <row r="697" spans="10:10" x14ac:dyDescent="0.2">
      <c r="J697" s="8"/>
    </row>
    <row r="698" spans="10:10" x14ac:dyDescent="0.2">
      <c r="J698" s="8"/>
    </row>
    <row r="699" spans="10:10" x14ac:dyDescent="0.2">
      <c r="J699" s="8"/>
    </row>
    <row r="700" spans="10:10" x14ac:dyDescent="0.2">
      <c r="J700" s="8"/>
    </row>
    <row r="701" spans="10:10" x14ac:dyDescent="0.2">
      <c r="J701" s="8"/>
    </row>
    <row r="702" spans="10:10" x14ac:dyDescent="0.2">
      <c r="J702" s="8"/>
    </row>
    <row r="703" spans="10:10" x14ac:dyDescent="0.2">
      <c r="J703" s="8"/>
    </row>
    <row r="704" spans="10:10" x14ac:dyDescent="0.2">
      <c r="J704" s="8"/>
    </row>
    <row r="705" spans="10:10" x14ac:dyDescent="0.2">
      <c r="J705" s="8"/>
    </row>
    <row r="706" spans="10:10" x14ac:dyDescent="0.2">
      <c r="J706" s="8"/>
    </row>
    <row r="707" spans="10:10" x14ac:dyDescent="0.2">
      <c r="J707" s="8"/>
    </row>
    <row r="708" spans="10:10" x14ac:dyDescent="0.2">
      <c r="J708" s="8"/>
    </row>
    <row r="709" spans="10:10" x14ac:dyDescent="0.2">
      <c r="J709" s="8"/>
    </row>
    <row r="710" spans="10:10" x14ac:dyDescent="0.2">
      <c r="J710" s="8"/>
    </row>
    <row r="711" spans="10:10" x14ac:dyDescent="0.2">
      <c r="J711" s="8"/>
    </row>
    <row r="712" spans="10:10" x14ac:dyDescent="0.2">
      <c r="J712" s="8"/>
    </row>
    <row r="713" spans="10:10" x14ac:dyDescent="0.2">
      <c r="J713" s="8"/>
    </row>
    <row r="714" spans="10:10" x14ac:dyDescent="0.2">
      <c r="J714" s="8"/>
    </row>
    <row r="715" spans="10:10" x14ac:dyDescent="0.2">
      <c r="J715" s="8"/>
    </row>
    <row r="716" spans="10:10" x14ac:dyDescent="0.2">
      <c r="J716" s="8"/>
    </row>
    <row r="717" spans="10:10" x14ac:dyDescent="0.2">
      <c r="J717" s="8"/>
    </row>
    <row r="718" spans="10:10" x14ac:dyDescent="0.2">
      <c r="J718" s="8"/>
    </row>
    <row r="719" spans="10:10" x14ac:dyDescent="0.2">
      <c r="J719" s="8"/>
    </row>
    <row r="720" spans="10:10" x14ac:dyDescent="0.2">
      <c r="J720" s="8"/>
    </row>
    <row r="721" spans="10:10" x14ac:dyDescent="0.2">
      <c r="J721" s="8"/>
    </row>
    <row r="722" spans="10:10" x14ac:dyDescent="0.2">
      <c r="J722" s="8"/>
    </row>
    <row r="723" spans="10:10" x14ac:dyDescent="0.2">
      <c r="J723" s="8"/>
    </row>
    <row r="724" spans="10:10" x14ac:dyDescent="0.2">
      <c r="J724" s="8"/>
    </row>
    <row r="725" spans="10:10" x14ac:dyDescent="0.2">
      <c r="J725" s="8"/>
    </row>
    <row r="726" spans="10:10" x14ac:dyDescent="0.2">
      <c r="J726" s="8"/>
    </row>
    <row r="727" spans="10:10" x14ac:dyDescent="0.2">
      <c r="J727" s="8"/>
    </row>
    <row r="728" spans="10:10" x14ac:dyDescent="0.2">
      <c r="J728" s="8"/>
    </row>
    <row r="729" spans="10:10" x14ac:dyDescent="0.2">
      <c r="J729" s="8"/>
    </row>
    <row r="730" spans="10:10" x14ac:dyDescent="0.2">
      <c r="J730" s="8"/>
    </row>
    <row r="731" spans="10:10" x14ac:dyDescent="0.2">
      <c r="J731" s="8"/>
    </row>
    <row r="732" spans="10:10" x14ac:dyDescent="0.2">
      <c r="J732" s="8"/>
    </row>
    <row r="733" spans="10:10" x14ac:dyDescent="0.2">
      <c r="J733" s="8"/>
    </row>
    <row r="734" spans="10:10" x14ac:dyDescent="0.2">
      <c r="J734" s="8"/>
    </row>
    <row r="735" spans="10:10" x14ac:dyDescent="0.2">
      <c r="J735" s="8"/>
    </row>
    <row r="736" spans="10:10" x14ac:dyDescent="0.2">
      <c r="J736" s="8"/>
    </row>
    <row r="737" spans="10:10" x14ac:dyDescent="0.2">
      <c r="J737" s="8"/>
    </row>
    <row r="738" spans="10:10" x14ac:dyDescent="0.2">
      <c r="J738" s="8"/>
    </row>
    <row r="739" spans="10:10" x14ac:dyDescent="0.2">
      <c r="J739" s="8"/>
    </row>
    <row r="740" spans="10:10" x14ac:dyDescent="0.2">
      <c r="J740" s="8"/>
    </row>
    <row r="741" spans="10:10" x14ac:dyDescent="0.2">
      <c r="J741" s="8"/>
    </row>
    <row r="742" spans="10:10" x14ac:dyDescent="0.2">
      <c r="J742" s="8"/>
    </row>
    <row r="743" spans="10:10" x14ac:dyDescent="0.2">
      <c r="J743" s="8"/>
    </row>
    <row r="744" spans="10:10" x14ac:dyDescent="0.2">
      <c r="J744" s="8"/>
    </row>
    <row r="745" spans="10:10" x14ac:dyDescent="0.2">
      <c r="J745" s="8"/>
    </row>
    <row r="746" spans="10:10" x14ac:dyDescent="0.2">
      <c r="J746" s="8"/>
    </row>
    <row r="747" spans="10:10" x14ac:dyDescent="0.2">
      <c r="J747" s="8"/>
    </row>
    <row r="748" spans="10:10" x14ac:dyDescent="0.2">
      <c r="J748" s="8"/>
    </row>
    <row r="749" spans="10:10" x14ac:dyDescent="0.2">
      <c r="J749" s="8"/>
    </row>
    <row r="750" spans="10:10" x14ac:dyDescent="0.2">
      <c r="J750" s="8"/>
    </row>
    <row r="751" spans="10:10" x14ac:dyDescent="0.2">
      <c r="J751" s="8"/>
    </row>
    <row r="752" spans="10:10" x14ac:dyDescent="0.2">
      <c r="J752" s="8"/>
    </row>
    <row r="753" spans="10:10" x14ac:dyDescent="0.2">
      <c r="J753" s="8"/>
    </row>
    <row r="754" spans="10:10" x14ac:dyDescent="0.2">
      <c r="J754" s="8"/>
    </row>
    <row r="755" spans="10:10" x14ac:dyDescent="0.2">
      <c r="J755" s="8"/>
    </row>
  </sheetData>
  <mergeCells count="57">
    <mergeCell ref="A1:J1"/>
    <mergeCell ref="A14:J14"/>
    <mergeCell ref="A36:J36"/>
    <mergeCell ref="A37:I37"/>
    <mergeCell ref="A38:I38"/>
    <mergeCell ref="A29:B29"/>
    <mergeCell ref="C29:H29"/>
    <mergeCell ref="A30:B30"/>
    <mergeCell ref="C30:H30"/>
    <mergeCell ref="A27:B27"/>
    <mergeCell ref="C27:H27"/>
    <mergeCell ref="A28:B28"/>
    <mergeCell ref="C28:H28"/>
    <mergeCell ref="A22:E22"/>
    <mergeCell ref="F22:G22"/>
    <mergeCell ref="A23:I23"/>
    <mergeCell ref="A42:I42"/>
    <mergeCell ref="A33:B33"/>
    <mergeCell ref="C33:H33"/>
    <mergeCell ref="A34:I34"/>
    <mergeCell ref="A31:B31"/>
    <mergeCell ref="C31:H31"/>
    <mergeCell ref="A32:B32"/>
    <mergeCell ref="C32:H32"/>
    <mergeCell ref="A24:I24"/>
    <mergeCell ref="A26:J26"/>
    <mergeCell ref="A19:I19"/>
    <mergeCell ref="A20:E20"/>
    <mergeCell ref="F20:G20"/>
    <mergeCell ref="A21:E21"/>
    <mergeCell ref="F21:G21"/>
    <mergeCell ref="A16:E16"/>
    <mergeCell ref="F16:G16"/>
    <mergeCell ref="A17:E17"/>
    <mergeCell ref="F17:G17"/>
    <mergeCell ref="A18:E18"/>
    <mergeCell ref="F18:G18"/>
    <mergeCell ref="A11:I11"/>
    <mergeCell ref="A12:I12"/>
    <mergeCell ref="A15:E15"/>
    <mergeCell ref="F15:G15"/>
    <mergeCell ref="A8:E8"/>
    <mergeCell ref="F8:G8"/>
    <mergeCell ref="A9:E9"/>
    <mergeCell ref="F9:G9"/>
    <mergeCell ref="A10:E10"/>
    <mergeCell ref="F10:G10"/>
    <mergeCell ref="A5:E5"/>
    <mergeCell ref="F5:G5"/>
    <mergeCell ref="A6:E6"/>
    <mergeCell ref="F6:G6"/>
    <mergeCell ref="A7:I7"/>
    <mergeCell ref="A2:J2"/>
    <mergeCell ref="A3:E3"/>
    <mergeCell ref="F3:G3"/>
    <mergeCell ref="A4:E4"/>
    <mergeCell ref="F4:G4"/>
  </mergeCells>
  <pageMargins left="0.7" right="0.7" top="0.75" bottom="0.75" header="0.3" footer="0.3"/>
  <pageSetup paperSize="119" orientation="landscape" horizontalDpi="203" verticalDpi="180" r:id="rId1"/>
  <ignoredErrors>
    <ignoredError sqref="J7 I21 J19 J2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Word - Edital - PE PPSA 007-2019 - AgÃªncia de ComunicaÃ§Ã£o vs divulgaÃ§Ã£o</dc:title>
  <dc:creator>arlindo.ferreira</dc:creator>
  <cp:lastModifiedBy>Vivaldo</cp:lastModifiedBy>
  <dcterms:created xsi:type="dcterms:W3CDTF">2019-05-26T16:51:55Z</dcterms:created>
  <dcterms:modified xsi:type="dcterms:W3CDTF">2019-05-27T13:24:14Z</dcterms:modified>
</cp:coreProperties>
</file>