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lindo.ferreira\Google Drive\LICITAÇÕES E CONTRATOS\Processos Licitatórios\2018\Pregão Eletrônico - PE\PE-PPSA-109-2018 - Contabilidade e Folha de Pagamento\"/>
    </mc:Choice>
  </mc:AlternateContent>
  <bookViews>
    <workbookView xWindow="0" yWindow="0" windowWidth="28800" windowHeight="12435"/>
  </bookViews>
  <sheets>
    <sheet name="Plan1" sheetId="1" r:id="rId1"/>
  </sheets>
  <definedNames>
    <definedName name="_xlnm.Print_Area" localSheetId="0">Plan1!$A$1:$F$42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F40" i="1"/>
  <c r="E35" i="1"/>
  <c r="F35" i="1" s="1"/>
  <c r="E34" i="1"/>
  <c r="F34" i="1" s="1"/>
  <c r="E28" i="1"/>
  <c r="F28" i="1" s="1"/>
  <c r="E27" i="1"/>
  <c r="F27" i="1" s="1"/>
  <c r="E21" i="1"/>
  <c r="F21" i="1" s="1"/>
  <c r="F22" i="1" s="1"/>
  <c r="E16" i="1"/>
  <c r="F16" i="1" s="1"/>
  <c r="E15" i="1"/>
  <c r="E14" i="1"/>
  <c r="F14" i="1" s="1"/>
  <c r="E13" i="1"/>
  <c r="F13" i="1" s="1"/>
  <c r="E12" i="1"/>
  <c r="F12" i="1" s="1"/>
  <c r="E11" i="1"/>
  <c r="F11" i="1" s="1"/>
  <c r="E6" i="1"/>
  <c r="F6" i="1" s="1"/>
  <c r="E5" i="1"/>
  <c r="F5" i="1" s="1"/>
  <c r="F7" i="1" s="1"/>
  <c r="F36" i="1" l="1"/>
  <c r="F29" i="1"/>
  <c r="F17" i="1"/>
  <c r="F42" i="1" l="1"/>
</calcChain>
</file>

<file path=xl/sharedStrings.xml><?xml version="1.0" encoding="utf-8"?>
<sst xmlns="http://schemas.openxmlformats.org/spreadsheetml/2006/main" count="76" uniqueCount="48">
  <si>
    <t>Unidade de medida</t>
  </si>
  <si>
    <t xml:space="preserve">Quantidade </t>
  </si>
  <si>
    <t>Valor Mensal R$</t>
  </si>
  <si>
    <t>Mensal</t>
  </si>
  <si>
    <t>Ver item 3 Dados Referenciais</t>
  </si>
  <si>
    <t>4.2 SERVIÇOS FISCAIS, TRIBUTÁRIOS E PARA-LEGAIS, exceto subitem xxxiv</t>
  </si>
  <si>
    <t>Folha de Pagamento normal, incluindo o 13º salário. (verificar número de empregados no item 3 Dados Referenciais)</t>
  </si>
  <si>
    <t>Unitário</t>
  </si>
  <si>
    <t xml:space="preserve">Reprocessamento de Folha de Pagamento </t>
  </si>
  <si>
    <t>Valor Unitário R$</t>
  </si>
  <si>
    <r>
      <t>a.</t>
    </r>
    <r>
      <rPr>
        <sz val="9"/>
        <color theme="1"/>
        <rFont val="Arial"/>
        <family val="2"/>
      </rPr>
      <t xml:space="preserve"> Coordenar a emissão e renovação de certificados digitais necessários para as operações da empresa</t>
    </r>
  </si>
  <si>
    <t>Por certificado</t>
  </si>
  <si>
    <t>Por filial</t>
  </si>
  <si>
    <r>
      <t xml:space="preserve">c. </t>
    </r>
    <r>
      <rPr>
        <sz val="9"/>
        <color theme="1"/>
        <rFont val="Arial"/>
        <family val="2"/>
      </rPr>
      <t>Atualização dos cadastros da Empresa junto a diversos órgãos governamentais (Junta Comercial, Secretaria de Estado de Fazenda, Secretaria Municipal de Fazenda, etc.), Receita Federal, INSS, CEF, Alvarás de funcionamento, sempre que necessário nos estados em que a Empresa tiver operações</t>
    </r>
  </si>
  <si>
    <r>
      <t xml:space="preserve">d. </t>
    </r>
    <r>
      <rPr>
        <sz val="9"/>
        <color theme="1"/>
        <rFont val="Arial"/>
        <family val="2"/>
      </rPr>
      <t>Registro de atas de reuniões de conselhos e diretoria na Junta Comercial nos estados em que a Empresa tiver operações sempre que necessário</t>
    </r>
  </si>
  <si>
    <t>Por processo de registro</t>
  </si>
  <si>
    <t>Por documento emitido</t>
  </si>
  <si>
    <t>Carga inicial</t>
  </si>
  <si>
    <t>Transição completa</t>
  </si>
  <si>
    <t>4.1 SERVIÇOS CONTÁBEIS</t>
  </si>
  <si>
    <t>Valor Total Anual R$</t>
  </si>
  <si>
    <t>Valor Total 5 anos R$</t>
  </si>
  <si>
    <t>SERVIÇOS SOB DEMANDA</t>
  </si>
  <si>
    <r>
      <t xml:space="preserve">b. </t>
    </r>
    <r>
      <rPr>
        <sz val="9"/>
        <color theme="1"/>
        <rFont val="Arial"/>
        <family val="2"/>
      </rPr>
      <t>Preparar e providenciar a abertura e fechamento de filiais da Pré-Sal Petróleo, em todo território nacional, bem como alteração por troca de endereço destes estabelecimentos (serviços paralegais)</t>
    </r>
  </si>
  <si>
    <t>Itens</t>
  </si>
  <si>
    <t>Por atendimento/Por filial</t>
  </si>
  <si>
    <t>Valor Total R$</t>
  </si>
  <si>
    <t>Quantidade por ano</t>
  </si>
  <si>
    <t>Por Nota Fiscal</t>
  </si>
  <si>
    <r>
      <t>e.</t>
    </r>
    <r>
      <rPr>
        <sz val="9"/>
        <color theme="1"/>
        <rFont val="Arial"/>
        <family val="2"/>
      </rPr>
      <t xml:space="preserve"> Emissão de Notas Fiscais de Entrada e Saída pela circulação de petróleo e gás, incluindo fins de exportação, atendendo regulamentação tributária incidente sobre estas operações, </t>
    </r>
    <r>
      <rPr>
        <b/>
        <sz val="9"/>
        <color theme="1"/>
        <rFont val="Arial"/>
        <family val="2"/>
      </rPr>
      <t>fora do horário comercial nos dias úteis, nos feriados e nos finais de semana</t>
    </r>
    <r>
      <rPr>
        <sz val="9"/>
        <color theme="1"/>
        <rFont val="Arial"/>
        <family val="2"/>
      </rPr>
      <t>.</t>
    </r>
  </si>
  <si>
    <r>
      <t xml:space="preserve">f. </t>
    </r>
    <r>
      <rPr>
        <sz val="9"/>
        <color theme="1"/>
        <rFont val="Arial"/>
        <family val="2"/>
      </rPr>
      <t xml:space="preserve">Prover orientação tributária para as operações de comercialização de petróleo e gás da União da Empresa, efetuando pesquisas, emitindo pareceres, redigindo regimes fiscais especiais, bem como orientação tributária geral sobre tributação direta ou indireta, </t>
    </r>
    <r>
      <rPr>
        <b/>
        <sz val="9"/>
        <color theme="1"/>
        <rFont val="Arial"/>
        <family val="2"/>
      </rPr>
      <t>em até 72 horas</t>
    </r>
    <r>
      <rPr>
        <sz val="9"/>
        <color theme="1"/>
        <rFont val="Arial"/>
        <family val="2"/>
      </rPr>
      <t>.</t>
    </r>
  </si>
  <si>
    <t>SUB-TOTAL 2</t>
  </si>
  <si>
    <t>SUB-TOTAL 4</t>
  </si>
  <si>
    <t>PRESTAÇÃO DE SERVIÇOS DE TRANSIÇÃO descritos no item 4.6 e 6</t>
  </si>
  <si>
    <t>SUB-TOTAL 6</t>
  </si>
  <si>
    <t>TOTAL GERAL (1+2+3+4+5+6)</t>
  </si>
  <si>
    <t>PRESTAÇÃO DE SERVIÇOS CONTÁBEIS, FISCAIS, TRIBUTÁRIOS E PARA-LEGAIS</t>
  </si>
  <si>
    <t>Folha de Pagamento referente a incentivos</t>
  </si>
  <si>
    <r>
      <t xml:space="preserve">Previsão para </t>
    </r>
    <r>
      <rPr>
        <b/>
        <u/>
        <sz val="9"/>
        <color theme="1"/>
        <rFont val="Arial"/>
        <family val="2"/>
      </rPr>
      <t>reembolso</t>
    </r>
    <r>
      <rPr>
        <b/>
        <sz val="9"/>
        <color theme="1"/>
        <rFont val="Arial"/>
        <family val="2"/>
      </rPr>
      <t xml:space="preserve"> de taxas e emolumentos nos itens 4.1, 4.2 e 4.3</t>
    </r>
  </si>
  <si>
    <t>SERVIÇOS ROTINEIROS - descritos nos itens 4.1 e 4.2</t>
  </si>
  <si>
    <t>Conforme itens descritos no item 4.2, subitem xxxiv</t>
  </si>
  <si>
    <r>
      <t xml:space="preserve">SUB-TOTAL 5 </t>
    </r>
    <r>
      <rPr>
        <b/>
        <sz val="9"/>
        <color rgb="FFFF0000"/>
        <rFont val="Arial"/>
        <family val="2"/>
      </rPr>
      <t>(O valor destes serviços está limitado a 4% do Total Geral)</t>
    </r>
  </si>
  <si>
    <r>
      <t xml:space="preserve">SUB-TOTAL 1 </t>
    </r>
    <r>
      <rPr>
        <b/>
        <sz val="9"/>
        <color rgb="FFFF0000"/>
        <rFont val="Arial"/>
        <family val="2"/>
      </rPr>
      <t>(O valor destes serviços está limitado a 65% do Total Geral)</t>
    </r>
  </si>
  <si>
    <t>SERVIÇOS SOB DEMANDA - descritos no item 4.2, subitem xxxiv</t>
  </si>
  <si>
    <t>PRESTAÇÃO DE SERVIÇOS DE FOLHA DE PAGAMENTO E ROTINAS DE ADMINISTRAÇÃO DE PESSOAL descritos no item 4.3</t>
  </si>
  <si>
    <t>SERVIÇOS DE TRANSIÇÃO</t>
  </si>
  <si>
    <r>
      <t>SUB-TOTAL 3</t>
    </r>
    <r>
      <rPr>
        <b/>
        <sz val="9"/>
        <color rgb="FFFF0000"/>
        <rFont val="Arial"/>
        <family val="2"/>
      </rPr>
      <t xml:space="preserve"> (O valor destes serviços está limitado a 10% do Total Geral)</t>
    </r>
  </si>
  <si>
    <t>Anexo II – Modelo de Apresentação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</si>
</sst>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R$-416]\ * #,##0.00_-;\-[$R$-416]\ * #,##0.00_-;_-[$R$-416]\ * &quot;-&quot;??_-;_-@_-"/>
  </numFmts>
  <fonts count="6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u/>
      <sz val="9"/>
      <color theme="1"/>
      <name val="Arial"/>
      <family val="2"/>
    </font>
    <font>
      <sz val="11"/>
      <color theme="1"/>
      <name val="Arial"/>
      <family val="2"/>
    </font>
    <font>
      <b/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5" xfId="0" applyFont="1" applyBorder="1" applyAlignment="1">
      <alignment horizontal="justify" vertical="center"/>
    </xf>
    <xf numFmtId="0" fontId="2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justify" vertical="center"/>
    </xf>
    <xf numFmtId="0" fontId="2" fillId="0" borderId="6" xfId="0" applyFont="1" applyBorder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/>
    </xf>
    <xf numFmtId="0" fontId="4" fillId="0" borderId="0" xfId="0" applyFont="1" applyBorder="1"/>
    <xf numFmtId="0" fontId="1" fillId="0" borderId="2" xfId="0" applyFont="1" applyBorder="1" applyAlignment="1">
      <alignment horizontal="justify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/>
    </xf>
    <xf numFmtId="0" fontId="2" fillId="0" borderId="4" xfId="0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vertical="center" wrapText="1"/>
    </xf>
    <xf numFmtId="164" fontId="2" fillId="0" borderId="4" xfId="0" applyNumberFormat="1" applyFont="1" applyBorder="1" applyAlignment="1">
      <alignment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2" borderId="7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justify" vertical="center"/>
      <protection locked="0"/>
    </xf>
    <xf numFmtId="0" fontId="1" fillId="2" borderId="3" xfId="0" applyFont="1" applyFill="1" applyBorder="1" applyAlignment="1" applyProtection="1">
      <alignment horizontal="justify" vertical="center"/>
      <protection locked="0"/>
    </xf>
    <xf numFmtId="0" fontId="1" fillId="2" borderId="4" xfId="0" applyFont="1" applyFill="1" applyBorder="1" applyAlignment="1" applyProtection="1">
      <alignment horizontal="justify" vertical="center"/>
      <protection locked="0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4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2"/>
  <sheetViews>
    <sheetView showGridLines="0" tabSelected="1" zoomScale="120" zoomScaleNormal="120" workbookViewId="0">
      <selection sqref="A1:F42"/>
    </sheetView>
  </sheetViews>
  <sheetFormatPr defaultRowHeight="14.25" x14ac:dyDescent="0.2"/>
  <cols>
    <col min="1" max="1" width="46.140625" style="8" customWidth="1"/>
    <col min="2" max="6" width="19" style="8" customWidth="1"/>
    <col min="7" max="16384" width="9.140625" style="8"/>
  </cols>
  <sheetData>
    <row r="1" spans="1:6" ht="15" thickBot="1" x14ac:dyDescent="0.25">
      <c r="A1" s="41" t="s">
        <v>47</v>
      </c>
      <c r="B1" s="41"/>
      <c r="C1" s="41"/>
      <c r="D1" s="41"/>
      <c r="E1" s="41"/>
      <c r="F1" s="41"/>
    </row>
    <row r="2" spans="1:6" ht="15" thickBot="1" x14ac:dyDescent="0.25">
      <c r="A2" s="34" t="s">
        <v>36</v>
      </c>
      <c r="B2" s="32"/>
      <c r="C2" s="32"/>
      <c r="D2" s="32"/>
      <c r="E2" s="32"/>
      <c r="F2" s="33"/>
    </row>
    <row r="3" spans="1:6" ht="27.75" customHeight="1" thickBot="1" x14ac:dyDescent="0.25">
      <c r="A3" s="31" t="s">
        <v>39</v>
      </c>
      <c r="B3" s="32"/>
      <c r="C3" s="32"/>
      <c r="D3" s="32"/>
      <c r="E3" s="32"/>
      <c r="F3" s="33"/>
    </row>
    <row r="4" spans="1:6" ht="15" customHeight="1" thickBot="1" x14ac:dyDescent="0.25">
      <c r="A4" s="7" t="s">
        <v>24</v>
      </c>
      <c r="B4" s="5" t="s">
        <v>0</v>
      </c>
      <c r="C4" s="6" t="s">
        <v>1</v>
      </c>
      <c r="D4" s="5" t="s">
        <v>2</v>
      </c>
      <c r="E4" s="5" t="s">
        <v>20</v>
      </c>
      <c r="F4" s="6" t="s">
        <v>21</v>
      </c>
    </row>
    <row r="5" spans="1:6" ht="24.75" thickBot="1" x14ac:dyDescent="0.25">
      <c r="A5" s="1" t="s">
        <v>19</v>
      </c>
      <c r="B5" s="2" t="s">
        <v>3</v>
      </c>
      <c r="C5" s="2" t="s">
        <v>4</v>
      </c>
      <c r="D5" s="22"/>
      <c r="E5" s="16">
        <f>D5*12</f>
        <v>0</v>
      </c>
      <c r="F5" s="16">
        <f>E5*5</f>
        <v>0</v>
      </c>
    </row>
    <row r="6" spans="1:6" ht="24.75" thickBot="1" x14ac:dyDescent="0.25">
      <c r="A6" s="1" t="s">
        <v>5</v>
      </c>
      <c r="B6" s="2" t="s">
        <v>3</v>
      </c>
      <c r="C6" s="2" t="s">
        <v>4</v>
      </c>
      <c r="D6" s="22"/>
      <c r="E6" s="16">
        <f>D6*12</f>
        <v>0</v>
      </c>
      <c r="F6" s="16">
        <f>E6*5</f>
        <v>0</v>
      </c>
    </row>
    <row r="7" spans="1:6" ht="15.75" customHeight="1" thickBot="1" x14ac:dyDescent="0.25">
      <c r="A7" s="38" t="s">
        <v>42</v>
      </c>
      <c r="B7" s="39"/>
      <c r="C7" s="39"/>
      <c r="D7" s="39"/>
      <c r="E7" s="40"/>
      <c r="F7" s="17">
        <f>F5+F6</f>
        <v>0</v>
      </c>
    </row>
    <row r="8" spans="1:6" s="11" customFormat="1" ht="15" thickBot="1" x14ac:dyDescent="0.25">
      <c r="A8" s="10"/>
      <c r="B8" s="9"/>
      <c r="C8" s="9"/>
      <c r="D8" s="9"/>
      <c r="E8" s="9"/>
      <c r="F8" s="9"/>
    </row>
    <row r="9" spans="1:6" ht="15" thickBot="1" x14ac:dyDescent="0.25">
      <c r="A9" s="31" t="s">
        <v>43</v>
      </c>
      <c r="B9" s="32"/>
      <c r="C9" s="32"/>
      <c r="D9" s="32"/>
      <c r="E9" s="32"/>
      <c r="F9" s="33"/>
    </row>
    <row r="10" spans="1:6" ht="15" thickBot="1" x14ac:dyDescent="0.25">
      <c r="A10" s="7" t="s">
        <v>24</v>
      </c>
      <c r="B10" s="5" t="s">
        <v>0</v>
      </c>
      <c r="C10" s="6" t="s">
        <v>27</v>
      </c>
      <c r="D10" s="5" t="s">
        <v>9</v>
      </c>
      <c r="E10" s="5" t="s">
        <v>20</v>
      </c>
      <c r="F10" s="6" t="s">
        <v>21</v>
      </c>
    </row>
    <row r="11" spans="1:6" ht="24.75" thickBot="1" x14ac:dyDescent="0.25">
      <c r="A11" s="3" t="s">
        <v>10</v>
      </c>
      <c r="B11" s="2" t="s">
        <v>11</v>
      </c>
      <c r="C11" s="2">
        <v>1</v>
      </c>
      <c r="D11" s="23"/>
      <c r="E11" s="18">
        <f>D11*C11</f>
        <v>0</v>
      </c>
      <c r="F11" s="19">
        <f>E11*5</f>
        <v>0</v>
      </c>
    </row>
    <row r="12" spans="1:6" ht="49.5" customHeight="1" thickBot="1" x14ac:dyDescent="0.25">
      <c r="A12" s="3" t="s">
        <v>23</v>
      </c>
      <c r="B12" s="2" t="s">
        <v>12</v>
      </c>
      <c r="C12" s="2">
        <v>2</v>
      </c>
      <c r="D12" s="23"/>
      <c r="E12" s="18">
        <f t="shared" ref="E12:E16" si="0">D12*C12</f>
        <v>0</v>
      </c>
      <c r="F12" s="19">
        <f t="shared" ref="F12:F16" si="1">E12*5</f>
        <v>0</v>
      </c>
    </row>
    <row r="13" spans="1:6" ht="72.75" thickBot="1" x14ac:dyDescent="0.25">
      <c r="A13" s="3" t="s">
        <v>13</v>
      </c>
      <c r="B13" s="2" t="s">
        <v>25</v>
      </c>
      <c r="C13" s="2">
        <v>2</v>
      </c>
      <c r="D13" s="23"/>
      <c r="E13" s="18">
        <f t="shared" si="0"/>
        <v>0</v>
      </c>
      <c r="F13" s="19">
        <f t="shared" si="1"/>
        <v>0</v>
      </c>
    </row>
    <row r="14" spans="1:6" ht="36.75" thickBot="1" x14ac:dyDescent="0.25">
      <c r="A14" s="3" t="s">
        <v>14</v>
      </c>
      <c r="B14" s="2" t="s">
        <v>15</v>
      </c>
      <c r="C14" s="2">
        <v>8</v>
      </c>
      <c r="D14" s="23"/>
      <c r="E14" s="18">
        <f t="shared" si="0"/>
        <v>0</v>
      </c>
      <c r="F14" s="19">
        <f t="shared" si="1"/>
        <v>0</v>
      </c>
    </row>
    <row r="15" spans="1:6" ht="72.75" thickBot="1" x14ac:dyDescent="0.25">
      <c r="A15" s="3" t="s">
        <v>29</v>
      </c>
      <c r="B15" s="2" t="s">
        <v>28</v>
      </c>
      <c r="C15" s="2">
        <v>615</v>
      </c>
      <c r="D15" s="23"/>
      <c r="E15" s="18">
        <f t="shared" si="0"/>
        <v>0</v>
      </c>
      <c r="F15" s="19">
        <f t="shared" si="1"/>
        <v>0</v>
      </c>
    </row>
    <row r="16" spans="1:6" ht="72.75" thickBot="1" x14ac:dyDescent="0.25">
      <c r="A16" s="3" t="s">
        <v>30</v>
      </c>
      <c r="B16" s="2" t="s">
        <v>16</v>
      </c>
      <c r="C16" s="2">
        <v>6</v>
      </c>
      <c r="D16" s="22"/>
      <c r="E16" s="18">
        <f t="shared" si="0"/>
        <v>0</v>
      </c>
      <c r="F16" s="19">
        <f t="shared" si="1"/>
        <v>0</v>
      </c>
    </row>
    <row r="17" spans="1:6" ht="15" thickBot="1" x14ac:dyDescent="0.25">
      <c r="A17" s="12" t="s">
        <v>31</v>
      </c>
      <c r="B17" s="13"/>
      <c r="C17" s="13"/>
      <c r="D17" s="13"/>
      <c r="E17" s="13"/>
      <c r="F17" s="17">
        <f>SUM(F11:F16)</f>
        <v>0</v>
      </c>
    </row>
    <row r="18" spans="1:6" s="11" customFormat="1" ht="15" thickBot="1" x14ac:dyDescent="0.25">
      <c r="A18" s="10"/>
      <c r="B18" s="9"/>
      <c r="C18" s="9"/>
      <c r="D18" s="9"/>
      <c r="E18" s="9"/>
      <c r="F18" s="9"/>
    </row>
    <row r="19" spans="1:6" ht="15" thickBot="1" x14ac:dyDescent="0.25">
      <c r="A19" s="31" t="s">
        <v>44</v>
      </c>
      <c r="B19" s="32"/>
      <c r="C19" s="32"/>
      <c r="D19" s="32"/>
      <c r="E19" s="32"/>
      <c r="F19" s="33"/>
    </row>
    <row r="20" spans="1:6" ht="15" thickBot="1" x14ac:dyDescent="0.25">
      <c r="A20" s="7" t="s">
        <v>24</v>
      </c>
      <c r="B20" s="5" t="s">
        <v>0</v>
      </c>
      <c r="C20" s="6" t="s">
        <v>1</v>
      </c>
      <c r="D20" s="5" t="s">
        <v>2</v>
      </c>
      <c r="E20" s="5" t="s">
        <v>20</v>
      </c>
      <c r="F20" s="6" t="s">
        <v>21</v>
      </c>
    </row>
    <row r="21" spans="1:6" ht="36.75" thickBot="1" x14ac:dyDescent="0.25">
      <c r="A21" s="1" t="s">
        <v>6</v>
      </c>
      <c r="B21" s="2" t="s">
        <v>3</v>
      </c>
      <c r="C21" s="2">
        <v>13</v>
      </c>
      <c r="D21" s="22"/>
      <c r="E21" s="16">
        <f>C21*D21</f>
        <v>0</v>
      </c>
      <c r="F21" s="16">
        <f>E21*5</f>
        <v>0</v>
      </c>
    </row>
    <row r="22" spans="1:6" s="11" customFormat="1" ht="15.75" customHeight="1" thickBot="1" x14ac:dyDescent="0.25">
      <c r="A22" s="38" t="s">
        <v>46</v>
      </c>
      <c r="B22" s="39"/>
      <c r="C22" s="39"/>
      <c r="D22" s="39"/>
      <c r="E22" s="40"/>
      <c r="F22" s="17">
        <f>F21</f>
        <v>0</v>
      </c>
    </row>
    <row r="23" spans="1:6" s="11" customFormat="1" ht="15" thickBot="1" x14ac:dyDescent="0.25">
      <c r="A23" s="10"/>
      <c r="B23" s="9"/>
      <c r="C23" s="9"/>
      <c r="D23" s="9"/>
      <c r="E23" s="9"/>
      <c r="F23" s="9"/>
    </row>
    <row r="24" spans="1:6" ht="15" thickBot="1" x14ac:dyDescent="0.25">
      <c r="A24" s="28" t="s">
        <v>22</v>
      </c>
      <c r="B24" s="29"/>
      <c r="C24" s="29"/>
      <c r="D24" s="29"/>
      <c r="E24" s="29"/>
      <c r="F24" s="30"/>
    </row>
    <row r="25" spans="1:6" ht="15" thickBot="1" x14ac:dyDescent="0.25">
      <c r="A25" s="31" t="s">
        <v>44</v>
      </c>
      <c r="B25" s="32"/>
      <c r="C25" s="32"/>
      <c r="D25" s="32"/>
      <c r="E25" s="32"/>
      <c r="F25" s="33"/>
    </row>
    <row r="26" spans="1:6" ht="15" thickBot="1" x14ac:dyDescent="0.25">
      <c r="A26" s="7" t="s">
        <v>24</v>
      </c>
      <c r="B26" s="5" t="s">
        <v>0</v>
      </c>
      <c r="C26" s="6" t="s">
        <v>1</v>
      </c>
      <c r="D26" s="5" t="s">
        <v>2</v>
      </c>
      <c r="E26" s="5" t="s">
        <v>20</v>
      </c>
      <c r="F26" s="6" t="s">
        <v>21</v>
      </c>
    </row>
    <row r="27" spans="1:6" ht="15" thickBot="1" x14ac:dyDescent="0.25">
      <c r="A27" s="14" t="s">
        <v>37</v>
      </c>
      <c r="B27" s="15" t="s">
        <v>7</v>
      </c>
      <c r="C27" s="15">
        <v>1</v>
      </c>
      <c r="D27" s="24"/>
      <c r="E27" s="20">
        <f>C27*D27</f>
        <v>0</v>
      </c>
      <c r="F27" s="20">
        <f>E27*5</f>
        <v>0</v>
      </c>
    </row>
    <row r="28" spans="1:6" ht="15" thickBot="1" x14ac:dyDescent="0.25">
      <c r="A28" s="1" t="s">
        <v>8</v>
      </c>
      <c r="B28" s="2" t="s">
        <v>7</v>
      </c>
      <c r="C28" s="2">
        <v>6</v>
      </c>
      <c r="D28" s="22"/>
      <c r="E28" s="20">
        <f>C28*D28</f>
        <v>0</v>
      </c>
      <c r="F28" s="20">
        <f>E28*5</f>
        <v>0</v>
      </c>
    </row>
    <row r="29" spans="1:6" s="11" customFormat="1" ht="15" thickBot="1" x14ac:dyDescent="0.25">
      <c r="A29" s="12" t="s">
        <v>32</v>
      </c>
      <c r="B29" s="13"/>
      <c r="C29" s="13"/>
      <c r="D29" s="13"/>
      <c r="E29" s="21"/>
      <c r="F29" s="17">
        <f>SUM(F27:F28)</f>
        <v>0</v>
      </c>
    </row>
    <row r="30" spans="1:6" ht="15" thickBot="1" x14ac:dyDescent="0.25"/>
    <row r="31" spans="1:6" ht="15" thickBot="1" x14ac:dyDescent="0.25">
      <c r="A31" s="35" t="s">
        <v>45</v>
      </c>
      <c r="B31" s="29"/>
      <c r="C31" s="29"/>
      <c r="D31" s="29"/>
      <c r="E31" s="29"/>
      <c r="F31" s="30"/>
    </row>
    <row r="32" spans="1:6" ht="15" thickBot="1" x14ac:dyDescent="0.25">
      <c r="A32" s="34" t="s">
        <v>33</v>
      </c>
      <c r="B32" s="32"/>
      <c r="C32" s="32"/>
      <c r="D32" s="32"/>
      <c r="E32" s="32"/>
      <c r="F32" s="33"/>
    </row>
    <row r="33" spans="1:6" ht="15" thickBot="1" x14ac:dyDescent="0.25">
      <c r="A33" s="7" t="s">
        <v>24</v>
      </c>
      <c r="B33" s="5" t="s">
        <v>0</v>
      </c>
      <c r="C33" s="6" t="s">
        <v>27</v>
      </c>
      <c r="D33" s="5" t="s">
        <v>9</v>
      </c>
      <c r="E33" s="5" t="s">
        <v>26</v>
      </c>
      <c r="F33" s="6" t="s">
        <v>21</v>
      </c>
    </row>
    <row r="34" spans="1:6" ht="15" thickBot="1" x14ac:dyDescent="0.25">
      <c r="A34" s="4" t="s">
        <v>17</v>
      </c>
      <c r="B34" s="2" t="s">
        <v>7</v>
      </c>
      <c r="C34" s="2">
        <v>1</v>
      </c>
      <c r="D34" s="22"/>
      <c r="E34" s="16">
        <f>C34*D34</f>
        <v>0</v>
      </c>
      <c r="F34" s="16">
        <f>E34*5</f>
        <v>0</v>
      </c>
    </row>
    <row r="35" spans="1:6" ht="15" thickBot="1" x14ac:dyDescent="0.25">
      <c r="A35" s="14" t="s">
        <v>18</v>
      </c>
      <c r="B35" s="2" t="s">
        <v>7</v>
      </c>
      <c r="C35" s="2">
        <v>1</v>
      </c>
      <c r="D35" s="22"/>
      <c r="E35" s="16">
        <f>C35*D35</f>
        <v>0</v>
      </c>
      <c r="F35" s="16">
        <f>E35*5</f>
        <v>0</v>
      </c>
    </row>
    <row r="36" spans="1:6" ht="15.75" customHeight="1" thickBot="1" x14ac:dyDescent="0.25">
      <c r="A36" s="38" t="s">
        <v>41</v>
      </c>
      <c r="B36" s="39"/>
      <c r="C36" s="39"/>
      <c r="D36" s="39"/>
      <c r="E36" s="40"/>
      <c r="F36" s="17">
        <f>SUM(F34:F35)</f>
        <v>0</v>
      </c>
    </row>
    <row r="37" spans="1:6" ht="15" thickBot="1" x14ac:dyDescent="0.25">
      <c r="A37" s="12"/>
      <c r="B37" s="13"/>
      <c r="C37" s="13"/>
      <c r="D37" s="13"/>
      <c r="E37" s="13"/>
      <c r="F37" s="15"/>
    </row>
    <row r="38" spans="1:6" ht="15" thickBot="1" x14ac:dyDescent="0.25">
      <c r="A38" s="31" t="s">
        <v>38</v>
      </c>
      <c r="B38" s="36"/>
      <c r="C38" s="36"/>
      <c r="D38" s="36"/>
      <c r="E38" s="36"/>
      <c r="F38" s="37"/>
    </row>
    <row r="39" spans="1:6" ht="49.5" customHeight="1" thickBot="1" x14ac:dyDescent="0.25">
      <c r="A39" s="25" t="s">
        <v>40</v>
      </c>
      <c r="B39" s="26"/>
      <c r="C39" s="26"/>
      <c r="D39" s="26"/>
      <c r="E39" s="27"/>
      <c r="F39" s="22">
        <v>50000</v>
      </c>
    </row>
    <row r="40" spans="1:6" ht="15" thickBot="1" x14ac:dyDescent="0.25">
      <c r="A40" s="12" t="s">
        <v>34</v>
      </c>
      <c r="B40" s="13"/>
      <c r="C40" s="13"/>
      <c r="D40" s="13"/>
      <c r="E40" s="13"/>
      <c r="F40" s="17">
        <f>F39</f>
        <v>50000</v>
      </c>
    </row>
    <row r="41" spans="1:6" ht="15" thickBot="1" x14ac:dyDescent="0.25"/>
    <row r="42" spans="1:6" ht="15" thickBot="1" x14ac:dyDescent="0.25">
      <c r="A42" s="12" t="s">
        <v>35</v>
      </c>
      <c r="B42" s="13"/>
      <c r="C42" s="13"/>
      <c r="D42" s="13"/>
      <c r="E42" s="13"/>
      <c r="F42" s="17">
        <f>F40+F36+F29+F22+F17+F7</f>
        <v>50000</v>
      </c>
    </row>
  </sheetData>
  <mergeCells count="14">
    <mergeCell ref="A1:F1"/>
    <mergeCell ref="A39:E39"/>
    <mergeCell ref="A24:F24"/>
    <mergeCell ref="A25:F25"/>
    <mergeCell ref="A2:F2"/>
    <mergeCell ref="A19:F19"/>
    <mergeCell ref="A3:F3"/>
    <mergeCell ref="A31:F31"/>
    <mergeCell ref="A32:F32"/>
    <mergeCell ref="A9:F9"/>
    <mergeCell ref="A38:F38"/>
    <mergeCell ref="A7:E7"/>
    <mergeCell ref="A36:E36"/>
    <mergeCell ref="A22:E22"/>
  </mergeCells>
  <pageMargins left="0.511811024" right="0.511811024" top="0.78740157499999996" bottom="0.78740157499999996" header="0.31496062000000002" footer="0.31496062000000002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Braz Rocha</dc:creator>
  <cp:lastModifiedBy>Arlindo Ferreira Sebastao</cp:lastModifiedBy>
  <cp:lastPrinted>2018-06-06T14:49:01Z</cp:lastPrinted>
  <dcterms:created xsi:type="dcterms:W3CDTF">2018-05-28T16:31:23Z</dcterms:created>
  <dcterms:modified xsi:type="dcterms:W3CDTF">2018-06-06T14:50:32Z</dcterms:modified>
</cp:coreProperties>
</file>