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ppsagovbr-my.sharepoint.com/personal/rede_ppsa_gov_br/Documents/Colaboracao/10 INTERESSE GERAL/LICITAÇÕES CONTRATOS/Processos Licitatorios/2022/Pregão Eletrônico - PE/PE-PPSA-002-2022 - Serviços Técnicos SCP/Divulgação/"/>
    </mc:Choice>
  </mc:AlternateContent>
  <xr:revisionPtr revIDLastSave="62" documentId="6_{69A9C737-EEEB-466A-8E22-A06FF069E68B}" xr6:coauthVersionLast="47" xr6:coauthVersionMax="47" xr10:uidLastSave="{E0CF03B4-2417-4AE5-AC1C-4A00935A4D1C}"/>
  <bookViews>
    <workbookView xWindow="-120" yWindow="-120" windowWidth="29040" windowHeight="15720" xr2:uid="{00000000-000D-0000-FFFF-FFFF00000000}"/>
  </bookViews>
  <sheets>
    <sheet name="SCP " sheetId="13" r:id="rId1"/>
    <sheet name="Glossário SCP"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2" i="13" l="1"/>
  <c r="I53" i="13"/>
  <c r="I56" i="13"/>
  <c r="I60" i="13"/>
  <c r="I64" i="13"/>
  <c r="I68" i="13"/>
  <c r="I50" i="13"/>
  <c r="H52" i="13"/>
  <c r="H53" i="13"/>
  <c r="H54" i="13"/>
  <c r="I54" i="13" s="1"/>
  <c r="H55" i="13"/>
  <c r="I55" i="13" s="1"/>
  <c r="H56" i="13"/>
  <c r="H57" i="13"/>
  <c r="I57" i="13" s="1"/>
  <c r="H58" i="13"/>
  <c r="I58" i="13" s="1"/>
  <c r="H59" i="13"/>
  <c r="I59" i="13" s="1"/>
  <c r="H60" i="13"/>
  <c r="H61" i="13"/>
  <c r="I61" i="13" s="1"/>
  <c r="H62" i="13"/>
  <c r="I62" i="13" s="1"/>
  <c r="H63" i="13"/>
  <c r="I63" i="13" s="1"/>
  <c r="H64" i="13"/>
  <c r="H65" i="13"/>
  <c r="I65" i="13" s="1"/>
  <c r="H66" i="13"/>
  <c r="I66" i="13" s="1"/>
  <c r="H67" i="13"/>
  <c r="I67" i="13" s="1"/>
  <c r="H68" i="13"/>
  <c r="H69" i="13"/>
  <c r="I69" i="13" s="1"/>
  <c r="H70" i="13"/>
  <c r="I70" i="13" s="1"/>
  <c r="H71" i="13"/>
  <c r="I71" i="13" s="1"/>
  <c r="H51" i="13"/>
  <c r="I51" i="13" s="1"/>
  <c r="H50" i="13"/>
  <c r="F44" i="13"/>
  <c r="H45" i="13"/>
  <c r="I45" i="13" s="1"/>
  <c r="H44" i="13"/>
  <c r="I44" i="13" s="1"/>
  <c r="H43" i="13"/>
  <c r="E28" i="13"/>
  <c r="H28" i="13" s="1"/>
  <c r="F36" i="13"/>
  <c r="F35" i="13"/>
  <c r="H26" i="13"/>
  <c r="F34" i="13"/>
  <c r="F23" i="13"/>
  <c r="E17" i="13"/>
  <c r="H17" i="13" s="1"/>
  <c r="E8" i="13"/>
  <c r="H8" i="13" s="1"/>
  <c r="F14" i="13"/>
  <c r="F45" i="13" l="1"/>
  <c r="I43" i="13"/>
  <c r="F43" i="13"/>
  <c r="F41" i="13"/>
  <c r="F40" i="13"/>
  <c r="F39" i="13"/>
  <c r="F38" i="13"/>
  <c r="F37" i="13"/>
  <c r="F33" i="13"/>
  <c r="F32" i="13"/>
  <c r="F31" i="13"/>
  <c r="F30" i="13"/>
  <c r="F29" i="13"/>
  <c r="I28" i="13"/>
  <c r="F28" i="13"/>
  <c r="I26" i="13"/>
  <c r="F26" i="13"/>
  <c r="F24" i="13"/>
  <c r="F22" i="13"/>
  <c r="F21" i="13"/>
  <c r="F20" i="13"/>
  <c r="F19" i="13"/>
  <c r="F18" i="13"/>
  <c r="I17" i="13"/>
  <c r="F17" i="13"/>
  <c r="F15" i="13"/>
  <c r="F13" i="13"/>
  <c r="F12" i="13"/>
  <c r="F11" i="13"/>
  <c r="F10" i="13"/>
  <c r="F9" i="13"/>
  <c r="I8" i="13"/>
  <c r="F8" i="13"/>
</calcChain>
</file>

<file path=xl/sharedStrings.xml><?xml version="1.0" encoding="utf-8"?>
<sst xmlns="http://schemas.openxmlformats.org/spreadsheetml/2006/main" count="326" uniqueCount="237">
  <si>
    <t xml:space="preserve">ITEM </t>
  </si>
  <si>
    <t>LISTA DAS ATIVIDADES</t>
  </si>
  <si>
    <t>ENTREGÁVEIS</t>
  </si>
  <si>
    <t>DETALHAMENTO DA ATIVIDADE</t>
  </si>
  <si>
    <t>HORAS ESTIMADAS</t>
  </si>
  <si>
    <t>QUANT. HORAS ESTIMADAS/MÊS</t>
  </si>
  <si>
    <t>QUANT. UST ESTIMADAS/MÊS</t>
  </si>
  <si>
    <t>ITEM DE REFERÊNCIA PERFIL PROFFISSIONAL</t>
  </si>
  <si>
    <t>OBSERVAÇÕES</t>
  </si>
  <si>
    <t>Receber e dar andamento interno a PPSA às Determinações de Empréstimo de volumes de petróleo para compor as cargas dos parceiros a serem aliviadas.</t>
  </si>
  <si>
    <t>Para que os alívios nos FPSO's aconteçam, pode ser necessário que os parceiros, que também produzem petróleo no FPSO em questão, tenham que emprestar volumes de petróleo para o parceiro que está aliviando petróleo no FPSO naquele momento (LIFTER).      Os empréstimos são necessário para completar o volume de petróleo a ser aliviado, conforme determinado pelo Operador da Produção do FPSO.       Sendo assim, o Operador da Produção de cada campo onde a União possui direitos sobre os volumes de petróleo produzidos, emite Determinações de Empréstimo, que a PPSA recebe por e-mail e tem que dar andamento interno junto ao Financeiro e demais gerencias da PPSA, caso necessário.</t>
  </si>
  <si>
    <t>PERFIL 2.1.1</t>
  </si>
  <si>
    <t>1.1</t>
  </si>
  <si>
    <t>1.2</t>
  </si>
  <si>
    <t>1.3</t>
  </si>
  <si>
    <t>1.4</t>
  </si>
  <si>
    <t>1.5</t>
  </si>
  <si>
    <t>1.6</t>
  </si>
  <si>
    <t>Interface com os Operadores da Produção e Parceiros nos campos onde a União tem participação na produção de petróleo, para verificação de volumes e saldos para as operações de empréstimos.</t>
  </si>
  <si>
    <t>Os empréstimos de volume de petróleo, somente podem ocorrer se a PPSA tiver, na data do empréstimo, volume de petróleo suficiente em estoque no FPSO em questão. Sendo assim, contatos devem ser feitos com o Operador da Produção do FPSO, quando da impossibilidade de empréstimos por falta de volume, assim como, para esclarecimentos referentes aos dados recebidos por ocasião das Determinações de Empréstimoemitidas pelo Operador da Produção.</t>
  </si>
  <si>
    <t>Interface com o Financeiro da PPSA para definição dos dados que irão compor as notas fiscais a serem emitidas nas operações de EMPRÉSTIMO  de volumes de petróleo aos parceiros .</t>
  </si>
  <si>
    <t>A Comercialização faz a interface entre os Operadores da Produção e o Financeiro da PPSA, encaminhando os dados referentes aos empréstimos, como volume, preço a ser utilizado, etc..., para elaboração da NF pelo Financeiro. Informando ainda, a data e hora que o Financeiro deve emitir as NFs.</t>
  </si>
  <si>
    <t>Acompanhar e manter atualizados na Planilha de saldos de ICMS da PPSA, resultantes das operações de EMPRÉSTIMO, nos campos onde a União tem participação na produção de petróleo</t>
  </si>
  <si>
    <t xml:space="preserve"> A cada Determinação de Empréstimo recebida do Operador do Produção, dados referentes a identificação da carga, volume do empréstimo, hora para emissão da NF, Preço de Referência ANP do óleo e valor do ICMS da operação devem ser inseridos na planilha de ICMS da Comercialização, assim como o número da NF emitida pelo Financeiro.</t>
  </si>
  <si>
    <t>Preenchimento das Planilhas de Acompanhamento de Estoque da PPSA com os dados de volume de petróleo constantes das Determinações de  EMPRÉSTIMO emitidas pelos Operadores da Produção.</t>
  </si>
  <si>
    <t>Existe uma Planilha de Acompanhamento de Estoque da Comercialização, por FPSO, Essas Planilhas devem ser preenchidas antes da liberação do empréstimo determinado pelo Operador da Produção do FPSO, de modo a ser verificado se existe o volume de petróleo suficiente em estoque no FPSO para a realização do empréstimo, uma vez que nesta Planilha estão disponíveis também, além dos dados referentes a todas as operações de empréstimo, os dados referentes a produção diária, volume diário da PPSA no FPSO e volume real.</t>
  </si>
  <si>
    <t>Preenchimento das Planilhas de Acompanhamento de Empréstimos e Restituições  da PPSA com os dados de volume de petróleo constantes das Determinações de EMPRÉSTIMO emitidas pelos Operadores da Produção.</t>
  </si>
  <si>
    <t>Assim como no item 1.4 acima, as Planilhas de "Empréstimos &amp; Devoluções" que a PPSA detem para cada FPSO onde a União possui direitos sobre os volumes de petróleo produzidos, devem ser preenchidam com os dados referentes a cada empréstimo a ser realizado no dia determinado pelo Operador da Produção doFPSO, e atualizada com o número da NF no dia sua emissão. Essas Planilhas fornecem uma fotografia dos volumes emprestados e devolvidos por cada parceiro e por cada FPSO.</t>
  </si>
  <si>
    <t>Verificação do trabalho executado por um determinado colaborador da PPSA, englobando a verificação das tabelas mencionadas nos itens 1.3, 1.4 e 1.5 e verificação das Notas Fiscais.</t>
  </si>
  <si>
    <t>Toda determinação de empréstimo, todo preenchimento de Planilhas, toda NF emitida, que estão sob a responsabilidade de um determinado colaborador da PPSA, deve ser verificada por um outro colaborador da PPSA, passo a passo.</t>
  </si>
  <si>
    <t>2.1</t>
  </si>
  <si>
    <t>2.2</t>
  </si>
  <si>
    <t>2.3</t>
  </si>
  <si>
    <t>2.4</t>
  </si>
  <si>
    <t>2.5</t>
  </si>
  <si>
    <t>2.6</t>
  </si>
  <si>
    <t>Os volumes emprestados pela PPSA para completar a carga do parceiro "LIFTER" do momento, a ser aliviada de um determinado FPSO (Vide empréstimo, item 1 acima) deverão ser devolvidos pelo "LIFTER" para a PPSA,  conforme determinado pelo Operador de Produção, contendo as mesmas informações referentes ao empréstimo.      Sendo assim, o Operador da Produção de cada FPSO que produz petróleo nos campos onde a União possui direitos sobre os volumes de petróleo produzidos, emite Determinações de Devolução, que a PPSA recebe por e-mail e tem que dar andamento interno junto ao Financeiro e demais gerencias da PPSA, caso necessário.</t>
  </si>
  <si>
    <t>Interface com os Operadores da Produção e Parceiros nos campos onde a União tem participação na produção de petróleo, para verificação de volumes e saldos para as operações de devolução.</t>
  </si>
  <si>
    <t>O contato com o Operador da Produção deve ser feito, caso ocorram inconsistências entre a Determinação de Devolução emitida pelo Operador da Produção e o que foi emprestado na operação em questão, assim como em caso esclarecimentos nos dados recebidos.</t>
  </si>
  <si>
    <t>Interface com o Financeiro da PPSA para definição dos dados que irão compor as notas fiscais a serem emitidas nas operações de DEVOLUÇÃO de volumes de petróleo aos parceiros.</t>
  </si>
  <si>
    <t>A Comercialização da PPSa, ao receber do Operador da Produção uma Determinação de Devolução, deve informar ao Financeiro, enviando a planilha recebida do Operador da Produção e a data limite para o recebimento da Nota Fiscal de devolução do Volume de petróleo determinado. Posteriormente, ao receber a Nota Fiscal emitida pelo "Lifter", o encaminhamento desta NF para o Financeiro é feito, também, pela área de Comercialização da PPSA.</t>
  </si>
  <si>
    <t>Acompanhar e manter atualizados na Planilha de saldos de ICMS da PPSA, resultantes das operações de DEVOLUÇÃO, nos campos onde a União tem participação na produção de petróleo</t>
  </si>
  <si>
    <t>Assim como nas Determinações de Empréstimo, a planilha de Controle de ICMS da Comercialização da PPSA deve ser preenchida, para cada Determinação de Devolução  recebida do Operador da Produção.</t>
  </si>
  <si>
    <t>Preenchimento das Planilhas de Acompanhamento de Estoque da PPSA com os dados de volume de petróleo constantes das Determinações de  DEVOLUÇÃO emitidas pelos Operadores da Produção.</t>
  </si>
  <si>
    <t>As Planilhas de Acompanhamento de Estoque da PPSA devem ser preenchidas com os dados da devolução do volume de petróleo conforme as Determinações de Devolução emitidas pelo Operador da Produção de cada FPSO, que pode ser total ou podem ser feitas Devoluções parciais do Empréstimo feito pela PPSA.</t>
  </si>
  <si>
    <t>Preenchimento das Palnilhas de Acompanhamento de Empréstimos e Restituições  da PPSA com os dados de volume de petróleo constantes das Determinações de DEVOLUÇÃO emitidas pelos Operadores da Produção.</t>
  </si>
  <si>
    <t>As Planilhas de Empréstimos e Devoluções da PPSA devem ser preenchidas com os dados da devolução do volume de petróleo conforme as Determinações de Devolução emitidas pelo Operador da Produção de cada FPSO, que pode ser total ou podem ser feitas Devoluções parciais do Empréstimo feito pela PPSA ao Parceiro "LIFTER".</t>
  </si>
  <si>
    <t>Toda Determinação de Devolução, todo preenchimento de Planilhas, toda NF emitida, que estão sob a responsabilidade de um determinado colaborador da PPSA, deve ser verificada por um outro colaborador da PPSA, passo a passo.</t>
  </si>
  <si>
    <t>4.1</t>
  </si>
  <si>
    <t>4.2</t>
  </si>
  <si>
    <t>4.3</t>
  </si>
  <si>
    <t>4.4</t>
  </si>
  <si>
    <t>4.5</t>
  </si>
  <si>
    <t>4.6</t>
  </si>
  <si>
    <t>4.7</t>
  </si>
  <si>
    <t>4.8</t>
  </si>
  <si>
    <t>4.9</t>
  </si>
  <si>
    <t>4.10</t>
  </si>
  <si>
    <t>4.11</t>
  </si>
  <si>
    <t>4.12</t>
  </si>
  <si>
    <t>Acompanhar, junto ao Operador da Produção, o processo de definição do "Provisional Lifting Schedule" e do "Final Lifting Schedule" da carga de petróleo de propriedade da União, a ser aliviada pela PPSA em um dos FPSO's que operam nos campos onde a União tem participação na produção de petróleo</t>
  </si>
  <si>
    <t>A programação final para o alívio, (Final Lifting Schedule), é apresentada  pelo Operador da Produção, após a PPSA ter confirmado a nomeação de sua carga a ser aliviada, conforme o "Provisional Lifting Schedule" enviado pelo Operador de Produção para comentários da PPSA. A Comercialização deve acompanhar as definições finais para planejar os próximos passos para o alívio.</t>
  </si>
  <si>
    <t>Acompanhar e manter o Comprador da carga informado das alterações de VPR da carga de petróleo da União a ser aliviada pela PPSA</t>
  </si>
  <si>
    <t>Em função do item anterior, a Comercialização da PPSA deve fazer a interface com o Comprador da carga até a definição da data final do alívio a ser confirmada pelo Operador da Produção através da emissão do "Final Lifting Schedule" e suas eventuais revisões .</t>
  </si>
  <si>
    <t>Acompanhar junto ao comprador da carga, o processo de nomeação e aprovação dos navios aptos a receberem a carga de petróleo de propriedade da União que será aliviada dos FPSO's  que operam nos campos onde a União tem participação na produção de petróleo.</t>
  </si>
  <si>
    <t>A Comercialização da PPSA solicita ao Comprador da carga a lista de navios aptos para receberem do FPSO, o volume de petróleo que será aliviado.  A lista de navios e suas respectivas documentações são enviadas ao Operador da Produção para serem analisadas pela área de Vetting do Operador do FPSO. Com a aprovação dos navios aliviadores pela área de Vetting, a PPSA envia a lista de navios aprovados pelo Vetting para o Comprador da Carga, que então deverá definir da lista de navios aprovados, aquele que irá efetivamente receber a carga de petróleo a  ser aliviada do FPSO.</t>
  </si>
  <si>
    <t>Nomear a Companhia Inspetora que irá inspecionar o alívio das cargas da PPSA nos FPSO's que operam nos campos onde a União tem participação na produção de petróleo</t>
  </si>
  <si>
    <t>A Comercialização da PPSA informa para a Companhia Inspetora contratada, que existe uma carga de petróleo a ser aliviada de um determinado FPSO em um determinado periodo. a PPSA recebe da Companhia Inspetora contratada, os dados do Inspetor que irá embarcar no FPSO e do inspetor que irá embarcar no Navio aliviador.  Com as informações dos inspetores já disponíveis,  faz a interface com a empresa Compradora da carga de petróleo e com o Operador da Produçao do FPSO que será aliviado, objetivando o embarque correto dos inspetores no navio e no FPSO.</t>
  </si>
  <si>
    <t>Acompanhar os trabalhos do Inspetor independente durante as operações de alívio das cargas da PPSA nos FPSO's que operam nos campos onde a União tem participação na produção de petróleo</t>
  </si>
  <si>
    <t>Assim como na operação de Empréstimo, no item acima, o Operador de produção encaminha a PPSA as Determinações de Devolução dos volumes de petróleo emprestados pelos parceiros para a PPSA montar a sua carga que foi aliviada. Essa devolução pode ser feita por etapas, com volumes parciais ou de uma única vez, no volume total, sempre indicado pelo Operador da Produção nas Determinações de Devolução recebidas por e-mail pela PPSA. A Comercialização faz a interface com o Financeiro para emissão das NF’s de devolução e preenche as planilhas, já citadas no item 2.</t>
  </si>
  <si>
    <t>Acompanhar junto ao Financeiro da PPSA a emissão da Nota Fiscal de Venda (Provisória),  do volume de petróleo da União aliviado pela PPSA e vendido FOB para o comprador da carga</t>
  </si>
  <si>
    <t>A NF de faturamento provisório da venda do volume de petróleo aliviado de um determinado FPSO, deve ser emitida pelo Financeiro da PPSA, contra o Comprador da carga, logo após o recebimento do “Sailing Message”emitido pela Companhia Inspetora contratada para inspecionar o alívio. A Comercialização deve acompanhar todo o processo, de modo a atestar os dados da NF quanto a valor total e data.</t>
  </si>
  <si>
    <t>Acompanhar junto ao Financeiro da PPSA a emissão da Nota Fiscal de Venda (Complementar),  do volume de petróleo da União aliviado pela PPSA</t>
  </si>
  <si>
    <t>A NF do faturamento complementar da venda do petróleo aliviado de um determinado FPSO, deve ser emitida pelo Financeiro da PPSA,  para que o pagamento se dê em 10 dias após a ANP ter promulgado o preço de Referência do petróleo aliviado, para o mês do alívio. A Comercialização da PPSA deve informar para o Financeiro o valor desta carga de petrróleo a ser faturado de forma complementar.</t>
  </si>
  <si>
    <t>Acompanhar junto ao Financeiro da  PPSA, a emissão da GRU e da eventual Nota de Débito referentes a Nota Fiscal (Provisória e Complementar) de venda do volume de petróleo da União aliviado pela PPSA</t>
  </si>
  <si>
    <t>A Comercialização da PPSA acompanha junto ao Financeiro, todo o processo de pagamento da carga de petróleo que foi aliviada de um determinado FPSO, Determinando o valor a ser faturado pela PPSA através de Nota de Débito e o valor a ser faturado através de GRU.Todos os documentos devem ser mantidos no OneDrive, nas planilhas específicas da área de Comercialização da PPSA.</t>
  </si>
  <si>
    <t>Acompanhar junto ao Comprador da carga  a emissão dos comprovantes de pagamento das  das GRU's e eventuais Notas de Débito referentes as Notas Fiscais de venda (Provisória e Complementar) do volume de petróleo da União aliviado pela PPSA</t>
  </si>
  <si>
    <t>A Comercialização da PPSA deve acompanhar, junto ao Comprador da carga aliviada de um determinado FPSO,  a emissão dos comprovantes de pagamento dos documentos citados no item acima (4.10), e fazer a interface com o Financeiro.</t>
  </si>
  <si>
    <r>
      <t>Executar processamento e análise de reclamações (</t>
    </r>
    <r>
      <rPr>
        <i/>
        <sz val="11"/>
        <color theme="1"/>
        <rFont val="Calibri"/>
        <family val="2"/>
      </rPr>
      <t>claims</t>
    </r>
    <r>
      <rPr>
        <sz val="11"/>
        <color theme="1"/>
        <rFont val="Calibri"/>
        <family val="2"/>
      </rPr>
      <t>) relativas à qualidade, quantidade e sobre-estadia.</t>
    </r>
  </si>
  <si>
    <t>Processamento e análise de reclamações (claims) relativas à qualidade, quantidade e sobre-estadia, iniciados pelo Operador ou PPSA/Comprador, envolvendo as seguintes atividades:
- Atendimento aos prazos para recebimento e abertura de claims;
- Negociações de claims recebidos ou emitidos, incluindo alegações e respostas;
- Encerramento e finalização dos processos de acordo com os resultados das negociações e acordo firmado.</t>
  </si>
  <si>
    <t>Tarefas no SGPP por parte do Operador. POR REGISTRO DE OPERAÇÃO</t>
  </si>
  <si>
    <t>O SGPP da PPSA possui um módulo da Comercialização de Petróleo e Gás Natural e, quando necessário, registros de operações recebidas do Operador devem ser incluídos neste sistema.</t>
  </si>
  <si>
    <t>ATUALIZAÇÃO DO SGPP</t>
  </si>
  <si>
    <t>Tarefas no SGPP por parte da PPSA. POR REGISTRO DE OPERAÇÃO</t>
  </si>
  <si>
    <t>O SGPP da PPSA possui um módulo da Comercialização de Petróleo e Gás Natural e, quando necessário, registros de operações internas, da PPSA, devem ser incluídos no sistema.</t>
  </si>
  <si>
    <t>Alívio</t>
  </si>
  <si>
    <t>É a operaçõa de transferencia de uma carga de petróleo dos tanques do FPSO para os tanques de um NT aliviador</t>
  </si>
  <si>
    <t>Agência Nacional do Petróleo, Gás Natural e Biocombustíveis, agência reguladora da atividade do setor de gás e petróleo.</t>
  </si>
  <si>
    <t>Companhia Inspetora</t>
  </si>
  <si>
    <t>É uma companhia independente contratada pelo "Lifter" e pelo comprador da carga aliviada, que tem a missão de inspecionar o alívio de uma determinada carga e informar para as Partes contratantes, dados relativos ao alívio da carga, incluindo-se nessas informações, o volume aliviado, a ser considerado pelo "Lifter" na emissão da Nota Fiscal de Venda da carga aliviada para o Comprador.</t>
  </si>
  <si>
    <t>Guia de Recolhimento da União, que é a guia de recolhimento padronizada para a arrecadação de valores à Conta Única do Tesouro Nacional.</t>
  </si>
  <si>
    <t>Lifter</t>
  </si>
  <si>
    <t>É o parceiro que detem o direito de aliviar, dentro de um determinado VPR,  a sua carga de petróleo de um determinado FPSO</t>
  </si>
  <si>
    <t>Lifting Agreement</t>
  </si>
  <si>
    <t>É o documento , assinado pelas companhias que produzem petróleo em um determinado FPSO (Parceiros), definindo as regras a serem seguidas pelo Operdos da Produção, na gestão dos processos de Mútuo inerentes ao FPSO.</t>
  </si>
  <si>
    <t>Nota de Débito</t>
  </si>
  <si>
    <t>Documento de cobrança utilizado para os pagamentos destinados à conta da União gerenciada pela PPSA.</t>
  </si>
  <si>
    <t>NT aliviador</t>
  </si>
  <si>
    <t>É o navio tanque que o "Lifter" deverá afretar para receber do FPSO a carga a ser aliviada</t>
  </si>
  <si>
    <t>Operador da Produção:</t>
  </si>
  <si>
    <t xml:space="preserve">Empresa líder do consórcio e operadora de um campo produtor de petróleo. </t>
  </si>
  <si>
    <t>Parceiros</t>
  </si>
  <si>
    <t>São todas as companhias que produzem petróleo através dos FPSO's existentes um determinado campo de Petróleo</t>
  </si>
  <si>
    <t>Preço de Referência do Petróleo (PR)</t>
  </si>
  <si>
    <t>Preço calculado pela ANP, mensalmente, tendo como base as médias mensais das cotações do petróleo referência (tipo Brent) e de derivados (leves, médios e pesados), ao qual se incorpora um diferencial de qualidade em função das características físico-químicas de cada corrente. Os valores apurados pela ANP são divulgados em reais por metro cúbico (R$/m³).</t>
  </si>
  <si>
    <t>Reclamação ou Claim:</t>
  </si>
  <si>
    <t>Pleito de uma das partes por uma compensação por perdas ou custos oriundos de sobre-estadia, quantidade ou qualidade de petróleo.</t>
  </si>
  <si>
    <t>Sailing Message</t>
  </si>
  <si>
    <t>É o documento que é emitido pela Companhia Inspetora, logo após o termino do alivio de uma carga. Neste documento está informado o volume a ser considerado pelo "Lifter" na elaboração da Nota Fiscal de venda da carga a ser emitida contra o Comprador da carga que foi aliviada.</t>
  </si>
  <si>
    <t>Vetting:</t>
  </si>
  <si>
    <t>Processo de aprovação de Navios Aliviadores.</t>
  </si>
  <si>
    <t>VPR</t>
  </si>
  <si>
    <t xml:space="preserve">É o periodo de dois dias, definido pelo Operador da Produção do FPSO, no qual o Lifter deverá amarrar um NT aliviador no FPSO para receber a carga a ser aliviada. </t>
  </si>
  <si>
    <t>Planilhas e gráficos atualizados</t>
  </si>
  <si>
    <t xml:space="preserve">Acompanhamento, atualização e controle de dados da comercialização de gás natural </t>
  </si>
  <si>
    <t>Planilhas de controle atualizadas</t>
  </si>
  <si>
    <t>Comprovantes de pagamentos de GRU's e Notas de Débito</t>
  </si>
  <si>
    <t>Execução e acompanhamento das atividades relativas aos faturamentos mensais de gás natural, que envolve diversas atividades:
- Recebimento dos relatórios de Excedentes em Óleo da União, contendo o percentual de participação da União para o segundo mês após o mês da produção analisada, e envio destes relatórios ao Comprador;
- Cálculos dos preços de venda do gás natural de acordo com as fórmulas pactuadas nos contratos e validação dos preços calculados junto aos respectivos Compradores;
- Determinação dos valores finais de faturamentos de gás a partir dos preços de vendas, previamente calculados, e das quantidades totais de energia, determinadas em função dos volumes exportados no mês e dos relatórios de cromatografias e qualidade do gás recebidos dos Operadores;
- Validação prévia dos valores finais de faturamento de gás junto ao Comprador;
- Determinação dos valores de montantes principais e gastos de comercialização de gás;
- Envio de orientações à área financeira para faturamento e emissão dos documentos de cobrança (GRU's e Notas de Débito) de gás;</t>
  </si>
  <si>
    <t>Comunicação para compradores de gás natural</t>
  </si>
  <si>
    <t>Preços mensais validados</t>
  </si>
  <si>
    <t>Quantidades e valores mensais validados</t>
  </si>
  <si>
    <t xml:space="preserve">Instruções para faturamentos à área financeira </t>
  </si>
  <si>
    <t>Protocolo de envio do formulário à ANP</t>
  </si>
  <si>
    <t>Cálculo de estimativas prévias dos preços de referência dos petróleos, de acordo com a metodologia estabelecida pela ANP, para fins de estudos e análises dos Preços de Referência e de mercado.</t>
  </si>
  <si>
    <t>Cálculo de estimativas prévias dos preços de referência dos petróleos, de acordo com a metodologia estabelecida pela ANP, para fins de estudos e análises dos Preços de Referência e de mercado, envolvendo as seguintes atividades:
- Pesquisa e exportação para arquivo Excel dos preços diários do Petróleo Brent Datado e de todos os derivados incluídos nas metodologias de cálculos, fazendo as conversões para US$/bbl onde aplicável, para o mês em questão;
- Pesquisa e exportação para arquivo Excel dos valores das taxas de câmbio PTAX – BACEN para o Dólar de venda, para o mês em questão;
- Determinação das médias mensais dos valores diários acima;
- Cálculos e conversões dos Preços de Referência em US$/bbl e em R$/m3;
- Tabulação dos valores encontrados e atualização dos estudos comparativos e dos gráficos evolutivos dos PR’s em comparação com o petróleo de referência.</t>
  </si>
  <si>
    <t>Tabelas de Preços de Referência estimados</t>
  </si>
  <si>
    <t>Seção do Relatório atualizada</t>
  </si>
  <si>
    <t>Tabela de Receitas atualizada</t>
  </si>
  <si>
    <t>Tabelas de Embarques atualizadas</t>
  </si>
  <si>
    <t>Suporte às atividades de acompanhamento de mútuos, embarques e faturamento de petróleo</t>
  </si>
  <si>
    <t>Suporte às atividades de embarques de petróleo, através de interface com os Operadores de Produção, Compradores, Financeiro da PPSA, empresa Inspetora, etc, envolvendo: 
- Acompanhamento e controles das operações de mútuos (determinações de empréstimos e de restituições recebidas), assegurando que haja volumes suficientes para efetivação dos empréstimos e restituições e, em caso negativo, informando ao Operador sobre a impossibilidade de faturamento do volume solicitado a ser emprestado ou restituído;
- Solicitação de emissão de notas fiscais encaminhando à área financeira os dados referentes aos empréstimos, como volume, preço a ser utilizado, etc, informando, ainda, a data e hora em que as notas fiscais deverão ser emitidas; acompanhamento dos processos de formação e nomeação de cargas; 
- Solicitação, recebimento e envio de documentações para análise de vetting e nomeação de navios;
- Nomeação de inspetores independentes;
- Emissão de instruções para faturamentos provisórios e complementares de petróleo.</t>
  </si>
  <si>
    <t>E-mails com instruções para emissões de Notas Fiscais e documetnos de cobrança, e-mails trocados com Operadores, Compradores e Inspetores indempendentes, planilhas atualizadas, etc</t>
  </si>
  <si>
    <t xml:space="preserve">Suporte no companhamento da quitação dos pagamentos relativos aos faturamentos de petróleo. </t>
  </si>
  <si>
    <t>Acompanhamento dos pagamentos relativos aos faturamentos de petróleo e do recebimento respectivos comprovantes;
Cobrança dos comprovantes de pagaementos não recebidos; e
Arquivo dos comprovantes e envio de cópias à área de finanças.</t>
  </si>
  <si>
    <r>
      <t>Suporte às atividades de processamento e análise de reclamações (</t>
    </r>
    <r>
      <rPr>
        <i/>
        <sz val="11"/>
        <color theme="1"/>
        <rFont val="Calibri"/>
        <family val="2"/>
      </rPr>
      <t>claims</t>
    </r>
    <r>
      <rPr>
        <sz val="11"/>
        <color theme="1"/>
        <rFont val="Calibri"/>
        <family val="2"/>
      </rPr>
      <t>) relativas à qualidade, quantidade e sobre-estadia.</t>
    </r>
  </si>
  <si>
    <t>Suporte às atividades de processamento e análise de reclamações (claims) relativas à qualidade, quantidade e sobre-estadia, iniciados pelo Operador ou PPSA/Comprador, envolvendo as seguintes atividades:
- Controle e verificação de prazos para recebimento e abertura de claims;
- Análise e negociações de claims recebidos, incluindo alegações e respostas;
- Encerramento e finalização dos processos de acordo com os resultados das negociações e acordo firmado.</t>
  </si>
  <si>
    <t>Elaboração de documentos inerentes às  atividades de gestão da comercialização de Petróleo e Gás Natural.</t>
  </si>
  <si>
    <t>Elaboração e revisão de documentos inerentes às diversas atividades relativas à gestão da comercialização de Petróleo e Gás Natural, tais como: notas técnicas, projetos básicos, termos de referência, minutas de contratos, procedimentos internos, compreendendo os fluxos de trabalho do sistema de gestão da comercialização de petróleo e gás, solicitações de pareceres e manifestações jurídicas, etc, de acordo com as demandas específicas.</t>
  </si>
  <si>
    <t>Notas Técnicas, Projetos Básicos, Termos de Referência, minutas de Contratos, Procedimentos internos, solicitações de manifestações jurídicas, etc.</t>
  </si>
  <si>
    <t>Termos de Referência, Projetos Básicos, Notas Técnicas, etc</t>
  </si>
  <si>
    <t>Execução das tarefas do módulo da comercialização do sistema SGPP, incluindo os processos e subprocessos de:
- Contratação de compradores de petróleo e gás;
- Formação e programação de cargas;
- Monitoramento de Empréstimos de petróleo;
- Entrega e faturamento de petróleo e gás natural;e
- Monitoramento de reclamações (claims).</t>
  </si>
  <si>
    <t>Atualização do  SGPP</t>
  </si>
  <si>
    <t>Correção de problemas SGPP</t>
  </si>
  <si>
    <t>Agente Comercializador (AC):</t>
  </si>
  <si>
    <t>Empresa que pode vir a ser contratada para comercialização do Petróleo Destinado à União.</t>
  </si>
  <si>
    <t>ANP:</t>
  </si>
  <si>
    <t xml:space="preserve">Brent Datado ou Dated Brent: </t>
  </si>
  <si>
    <t>Significa o valor das cargas petróleo bruto tipo Brent, no Mar do Norte, às quais foram atribuídas datas de entrega específicas.</t>
  </si>
  <si>
    <t xml:space="preserve">Cromatografia: </t>
  </si>
  <si>
    <t>Método físico de separação dos componentes, utilizada para separação e identificação de compostos volatilizáveis (substâncias voláteis e semivoláteis). O relatório de cromatografia do gás natural detalha todas as características físico-químicas da amostra do gás, bem como o Poder calorífico superior (PCS).</t>
  </si>
  <si>
    <t>Final Lifting Schedule:</t>
  </si>
  <si>
    <t>Programa final de carregamentos emitido pelo Operador da Produção de um determinado FPSO.</t>
  </si>
  <si>
    <t>FPSO:</t>
  </si>
  <si>
    <t>Floating, Production, Storage and Offloading (Unidade flutuante que produz, armazena e transfere petróleo).</t>
  </si>
  <si>
    <t xml:space="preserve">GRU: </t>
  </si>
  <si>
    <t xml:space="preserve">Mútuos: </t>
  </si>
  <si>
    <t>Empréstimos e devoluções de volumes de petróleo para composição dos carregamentos a serem aliviados de um FPSO pelos parceiros.</t>
  </si>
  <si>
    <t>Poder calorífico superior (PCS):</t>
  </si>
  <si>
    <t>Significa a quantidade de energia liberada, na forma de calor, na combustão completa de uma quantidade definida de gás com ar, à pressão constante e com todos os produtos de combustão retornando à temperatura inicial dos reagentes. Na comercialização do gás natural, geralmente o preço final do gás natural é calculado sobre a quantidade de energia, ou seja, sobre o produto do poder calorífico superior multiplicado pelo volume.</t>
  </si>
  <si>
    <t>PRD:</t>
  </si>
  <si>
    <t>Pedido de Resolução da Diretoria</t>
  </si>
  <si>
    <t>Preço de Referência do Gás Natural (PRGN):</t>
  </si>
  <si>
    <t>Preço calculado pela ANP, mensalmente, para cada campo, pelo somatório dos produtos das frações volumétricas do gás natural que, após seu processamento, podem ser obtidas como condensado de gás natural (VCGN), gás liquefeito de petróleo (VGLP) e gás processado (VGP), pelos correspondentes preços (PCGN, PGLP e VGP). Sua unidade de medida é reais por metro cúbico (R$/m³).</t>
  </si>
  <si>
    <t>Procurement:</t>
  </si>
  <si>
    <t>Processo de pesquisa e procura de fornecedores e empresas capazes de entregar produtos e serviços dentro das melhores práticas do mercado e de acordo com as necessidades da empresa.</t>
  </si>
  <si>
    <t>Provisional Lifting Schedule:</t>
  </si>
  <si>
    <t>Programa provisório de carregamentos emitido pelo Operador da Produção de um determinado FPSO.</t>
  </si>
  <si>
    <t>PTAX – BACEN:</t>
  </si>
  <si>
    <t>Taxa de câmbio de referência do real por dólares americanos, publicada pelo Banco Central do Brasil, que é a mais utilizada no mercado cambial brasileiro.</t>
  </si>
  <si>
    <t>Sobre-estadia ou Demurrage:</t>
  </si>
  <si>
    <t>Penalidade a ser paga pela parte responsável quando o prazo acordado contratualmente para o carregamento for excedido.</t>
  </si>
  <si>
    <t>Venda spot:</t>
  </si>
  <si>
    <t>Venda de uma carga.</t>
  </si>
  <si>
    <t>GLOSSÁRIO</t>
  </si>
  <si>
    <t>Esta atividade tem a possibilidade de ser executada em fins de semana e feriados.</t>
  </si>
  <si>
    <r>
      <t>Receber e dar andamento interno a PPSA às</t>
    </r>
    <r>
      <rPr>
        <b/>
        <sz val="11"/>
        <color theme="1"/>
        <rFont val="Calibri"/>
        <family val="2"/>
      </rPr>
      <t xml:space="preserve"> </t>
    </r>
    <r>
      <rPr>
        <sz val="11"/>
        <color theme="1"/>
        <rFont val="Calibri"/>
        <family val="2"/>
      </rPr>
      <t>Determinações de Devolução dos volumes de petróleo emprestados aos parceiros e das cargas a serem aliviadas pela PPSA.</t>
    </r>
  </si>
  <si>
    <t>Obter os dados da produção diária líquida de petróleo dos FPSO's informados através de BDO's e preencher as Planilhas de Acompanhamento de Estoque da PPSA, com os dados das produções diárias para cada FPSO.</t>
  </si>
  <si>
    <t>QUANT. HORAS ESTIMADAS/MÊS
ESTIMADA</t>
  </si>
  <si>
    <t>E-mails, relatórios nas diversas fases de execução</t>
  </si>
  <si>
    <t xml:space="preserve"> QUANT. UST ESTIMADA</t>
  </si>
  <si>
    <t xml:space="preserve">NÚMERO ESTIMADO ATIVIDADES/MÊS </t>
  </si>
  <si>
    <t>SERVIÇOS DE ASSISTÊNCIA NOS PROCESSOS DA COMERCIALIZAÇÃO DE PETRÓLEO E GÁS NATURAL</t>
  </si>
  <si>
    <t>ANEXO 2 a) - COMPÊNDIO "B" - LISTA E DETALHAMENTO DAS ATIVIDADES - COMERCIALIZAÇÃO DE PETRÓLEO E GÁS NATURAL - SCP 
SERVIÇOS DE MÚTUO E VENDA DE CARGAS DE PETRÓLEO</t>
  </si>
  <si>
    <t>Reserva Técnica Operacional</t>
  </si>
  <si>
    <t>Estas atividades compõem uma reserva técnica que dependem da demanda da PPSA para sua utilização</t>
  </si>
  <si>
    <t>N/A</t>
  </si>
  <si>
    <t>ATUALIZAÇÃO DAS PLANILHAS  DE CONTROLE DE ESTOQUE; EMPRÉSTIMOS E DEVOLUÇÕES E ICMS - EMISSÃO/ENVIO DA NOTA FISCAL DE EMPRÉSTIMO</t>
  </si>
  <si>
    <t>ATUALIZAÇÃO DAS PLANILHAS  DE CONTROLE DE ESTOQUE; EMPRÉSTIMOS E DEVOLUÇÕES E ICMS - EMISSÃO/ENVIO DA NOTA FISCAL DE DEVOLUÇÃO</t>
  </si>
  <si>
    <t>1.7</t>
  </si>
  <si>
    <t>Recebimento e verificação da Nota Fiscal emitida pelo Financeiro, arquivamento da Nota Fiscal e atualização das planilhas .</t>
  </si>
  <si>
    <t>Após o Financeiro ter emitido a Nota Fiscal de Empréstimo, a Comercialização deve verificar os dados desta NF e, se necessário, solicitar correções ao financeiro. Arquivar a Nota Fiscal no "One Drive" e complementar as planilhas de ICMS e de Emprestimos e Devoluções.</t>
  </si>
  <si>
    <t>2.7</t>
  </si>
  <si>
    <t>Processo de Nomeação e Acompanhamento junto ao Operador da Produção e Parceiros, de uma carga de petróleo de propriedade da União, a ser aliviada pela PPSA em um dos FPSO's que operam nos campos onde a União tem participação na produção de petróleo</t>
  </si>
  <si>
    <t>Em função dos critérios definidos nos "Lifting Agreements" dos FPSO's dos campos onde a União tem direitos sobre a produção diária de petróleo e do volume da PPSA em estoque em cada FPSO, a PPSA nomeia junto ao Operador da Produção, por e-mail, uma carga a ser aliviada e indica a programação do alívio para cada FPSO em um determinado mês calendário. Para tanto, estudos devem ser feitos pela PPSA nas planilhas de "Production Reports" emitidas pelo Operador da Produção de cada FPSO, no sentido de identificar a oportunidade de alívio  de uma carga da União em um determinado FPSO em um determinado mês calendário.</t>
  </si>
  <si>
    <t>Receber e dar andamento as operações de EMPRÉSTIMO de volumes de petróleo para composição das cargas da PPSA a serem aliviadas,  desde o recebimento das determinações até a emissão e envio das Notas Fiscais.                                 AS TAREFAS A SEREM EXECUTADAS NESTE ITEM E SUAS RESPECTIVAS UST'S, SERÃO AQUELAS DEFINIDAS NO ITEM 1 E SEUS SUB-ITENS.</t>
  </si>
  <si>
    <t>Receber e dar andamento as operações de  DEVOLUÇÃO de volumes de petróleo para composição das cargas da PPSA a serem aliviadas,  desde o recebimento das determinações até a emissão e envio das Notas Fiscais.                               AS TAREFAS A SEREM EXECUTADAS NESTE ITEM E SUAS RESPECTIVAS UST'S, SERÃO AQUELAS DEFINIDAS NO ITEM 2 E SEUS SUB-ITENS.</t>
  </si>
  <si>
    <t>ATUALIZAÇÃO DAS PLANILHAS  DE CONTROLE DE ESTOQUE; EMPRÉSTIMOS E DEVOLUÇÕES E ICMS - EMISSÃO/ENVIO DA NOTA FISCAL DE VENDA DA CARGA E AS NOTAS FISCAIS DE  EMPRÉSTIMO/DEVOLUÇÂO</t>
  </si>
  <si>
    <t>A Comercialização da PPSA acompanha, à distância, o trabalho dos inspetores durante a operação do alívio, orienta quanto ao envio do documento “Sailing Message” e faz a interface junto ao Financeiro para emissão da NF, GRU e ND.</t>
  </si>
  <si>
    <t>4.13</t>
  </si>
  <si>
    <t>Receber e analisar o faturamento do trabalho de inspeção realizado, assim como fazer a interface com o Financeiro da PPSA, para que o pagamento à Companhia inspetora seja realizado.</t>
  </si>
  <si>
    <t>Após ter realizado os trabalhos de inspeção de uma carga da União aliviada, de um determinado FPSO, pela PPSA,  a Companhia Inspetora contratada, emite o Certificado de Inspeção da carga aliviada e, posteriormente, emite o demonstrativo das horas trabalhadas e, após aprovação da PPSA, emite a Nota Fiscal e seu respectivo Boleto Bancário.</t>
  </si>
  <si>
    <t>Verificação periódica das Planilhas de Controile de Estoque, Empréstimos e Devoluções e, ICMS, para que no final de cada mês, essas planilhas estejam de acordo com o que o Financeiro da PPSA irá levar em consideração para realizar o pagamento de um eventual débito de ICMS que a PPSA possa vir a ter junto ao SEFAZ-RJ.</t>
  </si>
  <si>
    <t>Verificação periódica das planilhas de Controle de Estoque e Empréstimos e Devoluções, por FPSO, além da planilha de ICMS.</t>
  </si>
  <si>
    <t>Verificação das determinações de emprestimo e devolução processadas por terceiros, englobando a verificação das tabelas mencionadas nos itens 2.3, 2.4 e 2.5 e verificação das Notas Fiscais.</t>
  </si>
  <si>
    <t>PERFIL 2.1.2</t>
  </si>
  <si>
    <t>PLANILHAS ATUALIZADAS</t>
  </si>
  <si>
    <t xml:space="preserve">ATUALIZAÇÃO DAS PLANILHAS  DE CONTROLE DE ESTOQUE; EMPRÉSTIMOS E DEVOLUÇÕES ; ICMS </t>
  </si>
  <si>
    <t>Com o recebimento dos BDO's (Boletins diários de produção) emitidos pelo Operador da Produção de cada FPSO dos campos onde  a União tem direitos sobre a produção diária de petróleo, as respectivas Planilhas de Acompanhamento de Estoque são preenchidas, possibilitando que empréstimos possam ser feitos a partir da verificação do volume em estoque da PPSA em cada FPSO.</t>
  </si>
  <si>
    <t>Suporte ao acompanhamento do mercado de PETRÓLEO e GÁS NATURAL</t>
  </si>
  <si>
    <t>Suporte ao acompanhamento do mercado de PETRÓLEO e GÁS NATURAL pelo monitoramento dos Preços de Referência oficiais, dos preços de petróleos nacionais e petróleos similares, dos preços de derivados, de custos de fretes, de logística para exportação, etc, através de consultas ao site oficial da ANP e dos preços e informações obtidos por consultas aos serviços de informações disponíveis.</t>
  </si>
  <si>
    <t>Acompanhamento e arquivo dos dados referentes aos faturamentos de  petróleo e gás natural (mês de referência, compradores, destinos,  quantidades/volumes, valores, datas de faturamento e receitas, etc); e
Atualização e revisão desses dados em de planilha de controle.</t>
  </si>
  <si>
    <t xml:space="preserve">Suporte ao preparo de reportes mensais contendo informações sobre volumes, preços e poder calorífco de gás natural comercializado para envio à Agência Nacional do Petróleo (ANP) </t>
  </si>
  <si>
    <t>Suporte ao preparo de reportes mensais contendo informações sobre volumes, preços e poder calorífco de gás natural comercializado para envio à Agência Nacional do Petróleo (ANP), envolvendo as seguintes atividades:
- Cálculo do valor médio ponderado do PCS para cada campo;
- Determinação do volume médio comercializado no mês para cada campo;
- Preenchimento de planilha em arquivo Excel fornecido pela ANP, contendo os dados acima e os preços com e sem impostos.
- Peticionamento eletrônico de carta externa e do formulário Excel, através do sistema eletrônico (SEI) da ANP até o 10º dia de cada mês.</t>
  </si>
  <si>
    <t>Suporte Atualização das atividades referentes à comercialização no Relatório Mensal de Remuneração.</t>
  </si>
  <si>
    <t xml:space="preserve">Suporte para atualização das atividades referentes à comercialização no Relatório Mensal de Remuneração, incluindo resumo informativo sobre os faturamentos de gás natural e os carregamentos de petróleo ocorridos no mês, incluindo tabelas atualizadas contendo os volumes e valores de receitas de petróleo e de gás natural. </t>
  </si>
  <si>
    <t>Suporte para a atualização das tabelas de expectativas e realizados das Receitas da União.</t>
  </si>
  <si>
    <t>Suporte para a atualização e envio à área de Planejamento das tabelas de expectativas e realizados das Receitas da União, com base nos controles de embarques, faturamentos de petróleo e de gás natural e recebimentos das respectivas receitas, bem como atualização das previsões estimativas dos próximos embarques e faturamentos.</t>
  </si>
  <si>
    <t>Suporte para a atualização das tabelas de embarques de petróleo e gás para publicação no site PPSA</t>
  </si>
  <si>
    <t>Suporte para a atualização e envio à área de Comunicação das tabelas de embarques de petróleo e gás, com base nos controles de embarques, faturamentos de petróleo e de gás natural e das expectativas de receitas a serem recebidas, para publicação no site da PPSA.</t>
  </si>
  <si>
    <t>Suporte ao planejamento e execução de atividades inerentes aos processos de contratação de compradores para cargas de PETRÓLEO e volumes de GÁS NATURAL</t>
  </si>
  <si>
    <t>Suporte ao planejamento e execução de atividades inerentes aos processos de contratação de compradores para cargas de PETRÓLEO e volumes de GÁS NATURAL, por venda direta, através de leilões e vendas spot, ou através de agente comercializador, conforme aplicável e factível, envolvendo, dentre outras as seguintes atividades:
- Início de processo administrativo;
- Elaboração de Projeto Básico ou Termo de Referência, quando aplicável;
- Elaboração de minuta contratual;
- Elaboração de Notas Técnicas aplicáveis;
- Solicitação de Parecer Jurídico;
- Emissão de PRD para solicitação de aprovação pela Diretoria 
- Encaminhamento para deliberação superior, quando aplicável;
- Arquivo do Contrato assinado e de toda a documentação do processo.</t>
  </si>
  <si>
    <t>Contratação de Comprador de Petróleo e de Gás Natural</t>
  </si>
  <si>
    <t>Suporte e acompanhamento para a execução de processos administrativos internos para contratações de serviços.</t>
  </si>
  <si>
    <t>Suporte e acompanhamento para a execução de  processos administrativos internos para contratações de serviços, tais como: agências de informações de mercado e preços, serviços de inspeção independente, etc, através das seguintes atividades:
- Processo de procurement, incluindo pesquisas de preços e de mercado, solicitação de propostas, equalização técnica e comercial das propostas recebidas, etc;
- Elaboração de Termos de Referência, quando aplicável;
- Elaboração de Nota Técnica;
- Encaminhamento e suporte à área de Licitações e Contratos.</t>
  </si>
  <si>
    <t>Suporte à abertura e acompanhamento de novos chamados para correção de problemas e melhorias do sistema SGPP.</t>
  </si>
  <si>
    <t>Abertura e suporte aos demais estagiários e contratados da Comercialização, usuários do Módulo da Comercialização do sistema SGPP, para a abertura e acompanhamento de chamados para correção de problemas e melhorias.</t>
  </si>
  <si>
    <t>Este item comtempla as atividades de suporte operacional envolvendo a participação em reuniões internas/externas, preparar/ministrar ou participar de treinamentos especificos demandados pela PPSA</t>
  </si>
  <si>
    <t>As "LINHAS" destacadas  em CINZA correspondem as subatividades que não implicam em ENTREGÁVEIS,  e portanto, sua remuneração está incluída no item principal da atividade correspondente.</t>
  </si>
  <si>
    <t>Execução e acompanhamento das atividades relativas aos faturamentos mensais de gás natural.
3.1  Envio dos percentuais de participação da União conforme respectivos relatórios de Excedentes em Óleo da União;</t>
  </si>
  <si>
    <t>3.2 Cálculos dos preços de venda do gás natural e validação junto aos respectivos compradores;</t>
  </si>
  <si>
    <t>3.3 Determinação das quantidades totais de energia de acordo com os volumes de gás exportados, percentuais da União, cromatografias e qualidade do gás e validação prévia aos faturamentos;</t>
  </si>
  <si>
    <t>3.4 Determinação dos valores de montantes principais e gastos de comercialização para envio de orientações à área financeira para faturamento e emissão dos documentos de combrança de gás (GRU's e Notas de Débito);</t>
  </si>
  <si>
    <t xml:space="preserve">Execução das tarefas do módulo da comercialização do sistema SGPP.
15.1 Atividades dos processos de contratação de compradores de petróleo e gás; </t>
  </si>
  <si>
    <t>15.2 Atividades dos processos de formação e programação de cargas (carregamento de planilhas de produção e de determinações de empréstimos e devoluções, carregamento  de dados e documentos relativos à programação de cargas-provisional e final lifting schedules);</t>
  </si>
  <si>
    <t>15.3 Atividades dos processos de entrega e faturamento  (vetting e nomeação de navios, nomeação de inspetores independentes, instruções documentárias, faturamento);</t>
  </si>
  <si>
    <t>15.4 Atividades dos processos de monitoramento de claims ;</t>
  </si>
  <si>
    <t>Para que a PPSA possa aliviar uma carga de petróleo em um determinado FPSO, pode ser necessário ter que receber o empréstimo de volumes de petróleo dos parceiros do FPSO em questão, para compor a sua carga de petróleo a ser aliviada. Sendo assim, o Operador da Produção envia para os parceiros que produzem petróleo no FPSO , com cópia para a PPSA, as Determinações de Empréstimo,  com dados e prazos dos dos volumes de petróleo a serem emprestados. Ou seja, os parceiros deverão enviar as NF’s de empréstimo dos volumes de petróleo necessários para a PPSA montar a sua carga de petróleo a ser aliviada do FPSO. A Comercialização da PPSA faz a interface com o Financeiro para o envio das NF’s e preenche as planilhas, já citadas  acima.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</si>
</sst>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1"/>
      <color theme="1"/>
      <name val="Calibri"/>
      <family val="2"/>
      <scheme val="minor"/>
    </font>
    <font>
      <sz val="11"/>
      <color theme="1"/>
      <name val="Calibri"/>
      <family val="2"/>
    </font>
    <font>
      <sz val="11"/>
      <name val="Calibri"/>
      <family val="2"/>
    </font>
    <font>
      <sz val="11"/>
      <name val="Calibri"/>
      <family val="2"/>
      <scheme val="minor"/>
    </font>
    <font>
      <b/>
      <sz val="11"/>
      <name val="Calibri"/>
      <family val="2"/>
      <scheme val="minor"/>
    </font>
    <font>
      <b/>
      <sz val="11"/>
      <color theme="1"/>
      <name val="Calibri"/>
      <family val="2"/>
    </font>
    <font>
      <i/>
      <sz val="11"/>
      <color theme="1"/>
      <name val="Calibri"/>
      <family val="2"/>
    </font>
    <font>
      <b/>
      <sz val="12"/>
      <color theme="1"/>
      <name val="Calibri"/>
      <family val="2"/>
      <scheme val="minor"/>
    </font>
    <font>
      <sz val="11"/>
      <color rgb="FF000000"/>
      <name val="Calibri"/>
      <family val="2"/>
      <scheme val="minor"/>
    </font>
    <font>
      <sz val="8"/>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3" tint="0.59999389629810485"/>
        <bgColor indexed="64"/>
      </patternFill>
    </fill>
    <fill>
      <patternFill patternType="solid">
        <fgColor theme="0"/>
        <bgColor indexed="64"/>
      </patternFill>
    </fill>
    <fill>
      <patternFill patternType="solid">
        <fgColor theme="2"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medium">
        <color auto="1"/>
      </top>
      <bottom style="thin">
        <color auto="1"/>
      </bottom>
      <diagonal/>
    </border>
    <border>
      <left style="thick">
        <color indexed="64"/>
      </left>
      <right style="thin">
        <color indexed="64"/>
      </right>
      <top style="thin">
        <color auto="1"/>
      </top>
      <bottom style="thin">
        <color auto="1"/>
      </bottom>
      <diagonal/>
    </border>
    <border>
      <left style="thin">
        <color indexed="64"/>
      </left>
      <right style="thin">
        <color indexed="64"/>
      </right>
      <top/>
      <bottom/>
      <diagonal/>
    </border>
    <border>
      <left style="medium">
        <color auto="1"/>
      </left>
      <right/>
      <top style="medium">
        <color auto="1"/>
      </top>
      <bottom style="medium">
        <color auto="1"/>
      </bottom>
      <diagonal/>
    </border>
    <border>
      <left style="thick">
        <color indexed="64"/>
      </left>
      <right style="thin">
        <color indexed="64"/>
      </right>
      <top/>
      <bottom style="thin">
        <color auto="1"/>
      </bottom>
      <diagonal/>
    </border>
    <border>
      <left/>
      <right style="thin">
        <color indexed="64"/>
      </right>
      <top style="medium">
        <color auto="1"/>
      </top>
      <bottom style="medium">
        <color auto="1"/>
      </bottom>
      <diagonal/>
    </border>
    <border>
      <left/>
      <right style="thin">
        <color indexed="64"/>
      </right>
      <top/>
      <bottom style="thin">
        <color auto="1"/>
      </bottom>
      <diagonal/>
    </border>
  </borders>
  <cellStyleXfs count="1">
    <xf numFmtId="0" fontId="0" fillId="0" borderId="0"/>
  </cellStyleXfs>
  <cellXfs count="81">
    <xf numFmtId="0" fontId="0" fillId="0" borderId="0" xfId="0"/>
    <xf numFmtId="0" fontId="1" fillId="0" borderId="0" xfId="0" applyFont="1" applyAlignment="1">
      <alignment horizontal="center" vertical="center"/>
    </xf>
    <xf numFmtId="0" fontId="0" fillId="0" borderId="1" xfId="0" applyBorder="1" applyAlignment="1">
      <alignment horizontal="center" vertical="center"/>
    </xf>
    <xf numFmtId="0" fontId="0" fillId="0" borderId="1" xfId="0" applyBorder="1"/>
    <xf numFmtId="0" fontId="0" fillId="0" borderId="1" xfId="0" applyBorder="1" applyAlignment="1">
      <alignment wrapText="1"/>
    </xf>
    <xf numFmtId="1"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2" fontId="0" fillId="0" borderId="1" xfId="0" applyNumberFormat="1" applyFont="1" applyBorder="1" applyAlignment="1">
      <alignment horizontal="center" vertical="center"/>
    </xf>
    <xf numFmtId="2" fontId="4" fillId="0" borderId="1" xfId="0" quotePrefix="1" applyNumberFormat="1" applyFont="1" applyBorder="1" applyAlignment="1">
      <alignment horizontal="center" vertical="center"/>
    </xf>
    <xf numFmtId="0" fontId="3" fillId="0" borderId="1" xfId="0" applyFont="1" applyBorder="1" applyAlignment="1">
      <alignment horizontal="left" vertical="center" wrapText="1"/>
    </xf>
    <xf numFmtId="0" fontId="0" fillId="0" borderId="4" xfId="0" applyBorder="1" applyAlignment="1">
      <alignment wrapText="1"/>
    </xf>
    <xf numFmtId="0" fontId="1" fillId="3" borderId="5" xfId="0" applyFont="1" applyFill="1" applyBorder="1" applyAlignment="1">
      <alignment horizontal="center" vertical="center" wrapText="1"/>
    </xf>
    <xf numFmtId="0" fontId="5" fillId="0" borderId="14" xfId="0" applyFont="1" applyBorder="1"/>
    <xf numFmtId="0" fontId="5" fillId="0" borderId="15" xfId="0" applyFont="1" applyBorder="1"/>
    <xf numFmtId="0" fontId="5" fillId="0" borderId="15" xfId="0" applyFont="1" applyBorder="1" applyAlignment="1">
      <alignment horizontal="left" vertical="center"/>
    </xf>
    <xf numFmtId="0" fontId="5" fillId="0" borderId="15" xfId="0" applyFont="1" applyBorder="1" applyAlignment="1">
      <alignment vertical="top" wrapText="1"/>
    </xf>
    <xf numFmtId="0" fontId="1" fillId="0" borderId="1" xfId="0" applyFont="1" applyBorder="1" applyAlignment="1">
      <alignment vertical="top" wrapText="1"/>
    </xf>
    <xf numFmtId="0" fontId="0" fillId="0" borderId="1" xfId="0" applyBorder="1" applyAlignment="1">
      <alignment vertical="top" wrapText="1"/>
    </xf>
    <xf numFmtId="0" fontId="5" fillId="0" borderId="1" xfId="0" applyFont="1" applyBorder="1" applyAlignment="1">
      <alignment vertical="top" wrapText="1"/>
    </xf>
    <xf numFmtId="0" fontId="0" fillId="0" borderId="1" xfId="0" applyBorder="1" applyAlignment="1">
      <alignment horizontal="justify" vertical="top" wrapText="1"/>
    </xf>
    <xf numFmtId="0" fontId="0" fillId="0" borderId="4" xfId="0" applyBorder="1"/>
    <xf numFmtId="0" fontId="1" fillId="0" borderId="15" xfId="0" applyFont="1" applyBorder="1" applyAlignment="1">
      <alignment vertical="top" wrapText="1"/>
    </xf>
    <xf numFmtId="0" fontId="5" fillId="0" borderId="1" xfId="0" applyFont="1" applyBorder="1"/>
    <xf numFmtId="0" fontId="5" fillId="0" borderId="1" xfId="0" applyFont="1" applyBorder="1" applyAlignment="1">
      <alignment horizontal="left" vertical="center"/>
    </xf>
    <xf numFmtId="0" fontId="1" fillId="0" borderId="18" xfId="0" applyFont="1" applyBorder="1" applyAlignment="1">
      <alignment vertical="top" wrapText="1"/>
    </xf>
    <xf numFmtId="0" fontId="0" fillId="0" borderId="4" xfId="0" applyBorder="1" applyAlignment="1">
      <alignment vertical="top" wrapText="1"/>
    </xf>
    <xf numFmtId="0" fontId="0" fillId="0" borderId="4" xfId="0" applyBorder="1" applyAlignment="1">
      <alignment horizontal="justify" vertical="top" wrapText="1"/>
    </xf>
    <xf numFmtId="0" fontId="0" fillId="0" borderId="20" xfId="0" applyBorder="1" applyAlignment="1">
      <alignment vertical="top" wrapText="1"/>
    </xf>
    <xf numFmtId="2" fontId="4" fillId="0" borderId="1" xfId="0" quotePrefix="1"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wrapText="1"/>
    </xf>
    <xf numFmtId="1" fontId="4" fillId="0" borderId="1" xfId="0" applyNumberFormat="1" applyFont="1" applyBorder="1" applyAlignment="1">
      <alignment horizontal="center" vertical="center"/>
    </xf>
    <xf numFmtId="1" fontId="0" fillId="0" borderId="0" xfId="0" applyNumberFormat="1"/>
    <xf numFmtId="0" fontId="0" fillId="0" borderId="0" xfId="0"/>
    <xf numFmtId="0" fontId="0" fillId="0" borderId="1" xfId="0" applyBorder="1" applyAlignment="1">
      <alignment horizontal="center" vertical="center"/>
    </xf>
    <xf numFmtId="0" fontId="0" fillId="0" borderId="1" xfId="0" applyBorder="1"/>
    <xf numFmtId="0" fontId="0" fillId="0" borderId="1" xfId="0" applyBorder="1" applyAlignment="1">
      <alignment wrapText="1"/>
    </xf>
    <xf numFmtId="1" fontId="0" fillId="0" borderId="1" xfId="0" applyNumberFormat="1" applyBorder="1" applyAlignment="1">
      <alignment horizontal="center" vertical="center"/>
    </xf>
    <xf numFmtId="164" fontId="0" fillId="0" borderId="1" xfId="0" applyNumberFormat="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2" fontId="0" fillId="0" borderId="1" xfId="0" applyNumberFormat="1" applyFont="1" applyBorder="1" applyAlignment="1">
      <alignment horizontal="center" vertical="center"/>
    </xf>
    <xf numFmtId="2" fontId="4" fillId="0" borderId="1" xfId="0" quotePrefix="1" applyNumberFormat="1" applyFont="1" applyBorder="1" applyAlignment="1">
      <alignment horizontal="center" vertical="center"/>
    </xf>
    <xf numFmtId="0" fontId="3" fillId="0" borderId="1" xfId="0" applyFont="1" applyBorder="1" applyAlignment="1">
      <alignment horizontal="left" vertical="center" wrapText="1"/>
    </xf>
    <xf numFmtId="0" fontId="1" fillId="3" borderId="5" xfId="0" applyFont="1" applyFill="1" applyBorder="1" applyAlignment="1">
      <alignment horizontal="center" vertical="center" wrapText="1"/>
    </xf>
    <xf numFmtId="0" fontId="9" fillId="0" borderId="0" xfId="0" applyFont="1" applyAlignment="1">
      <alignment vertical="center" wrapText="1"/>
    </xf>
    <xf numFmtId="0" fontId="0" fillId="5" borderId="1" xfId="0" applyFill="1" applyBorder="1" applyAlignment="1">
      <alignment horizontal="left" vertical="center" wrapText="1"/>
    </xf>
    <xf numFmtId="0" fontId="0" fillId="5" borderId="1" xfId="0" applyFill="1" applyBorder="1"/>
    <xf numFmtId="0" fontId="0" fillId="5" borderId="1" xfId="0" applyFill="1" applyBorder="1" applyAlignment="1">
      <alignment horizontal="center" vertical="center"/>
    </xf>
    <xf numFmtId="2" fontId="0" fillId="5" borderId="1" xfId="0" applyNumberFormat="1" applyFill="1" applyBorder="1" applyAlignment="1">
      <alignment horizontal="center" vertical="center"/>
    </xf>
    <xf numFmtId="0" fontId="2" fillId="0" borderId="1" xfId="0" applyFont="1" applyBorder="1" applyAlignment="1">
      <alignment horizontal="center" vertical="center" wrapText="1"/>
    </xf>
    <xf numFmtId="164" fontId="0" fillId="0" borderId="0" xfId="0" applyNumberFormat="1"/>
    <xf numFmtId="0" fontId="0" fillId="6" borderId="0" xfId="0" applyFill="1"/>
    <xf numFmtId="0" fontId="0" fillId="0" borderId="0" xfId="0" applyAlignment="1">
      <alignment horizontal="left" vertical="center" wrapText="1"/>
    </xf>
    <xf numFmtId="0" fontId="4" fillId="6" borderId="1" xfId="0" applyFont="1" applyFill="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3" borderId="3" xfId="0" applyFill="1" applyBorder="1" applyAlignment="1">
      <alignment wrapText="1"/>
    </xf>
    <xf numFmtId="0" fontId="0" fillId="3" borderId="4" xfId="0" applyFill="1" applyBorder="1" applyAlignment="1">
      <alignment wrapText="1"/>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1" fillId="4" borderId="17" xfId="0" applyFont="1" applyFill="1" applyBorder="1" applyAlignment="1">
      <alignment horizontal="center" vertical="center" wrapText="1"/>
    </xf>
    <xf numFmtId="0" fontId="0" fillId="0" borderId="19"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2217209</xdr:colOff>
      <xdr:row>6</xdr:row>
      <xdr:rowOff>0</xdr:rowOff>
    </xdr:to>
    <xdr:pic>
      <xdr:nvPicPr>
        <xdr:cNvPr id="2" name="Imagem 1">
          <a:extLst>
            <a:ext uri="{FF2B5EF4-FFF2-40B4-BE49-F238E27FC236}">
              <a16:creationId xmlns:a16="http://schemas.microsoft.com/office/drawing/2014/main" id="{1D4E4B7C-D919-47B2-8764-926147A7271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1957" t="25812" r="10145" b="17400"/>
        <a:stretch/>
      </xdr:blipFill>
      <xdr:spPr>
        <a:xfrm>
          <a:off x="0" y="0"/>
          <a:ext cx="2828925" cy="1143000"/>
        </a:xfrm>
        <a:prstGeom prst="rect">
          <a:avLst/>
        </a:prstGeom>
        <a:effec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4"/>
  <sheetViews>
    <sheetView showGridLines="0" tabSelected="1" topLeftCell="A3" zoomScale="90" zoomScaleNormal="90" workbookViewId="0">
      <pane xSplit="1" ySplit="5" topLeftCell="B8" activePane="bottomRight" state="frozen"/>
      <selection activeCell="A3" sqref="A3"/>
      <selection pane="topRight" activeCell="B3" sqref="B3"/>
      <selection pane="bottomLeft" activeCell="A8" sqref="A8"/>
      <selection pane="bottomRight" activeCell="A39" sqref="A39:XFD39"/>
    </sheetView>
  </sheetViews>
  <sheetFormatPr defaultRowHeight="15" x14ac:dyDescent="0.25"/>
  <cols>
    <col min="2" max="2" width="44.7109375" customWidth="1"/>
    <col min="3" max="3" width="72.85546875" customWidth="1"/>
    <col min="4" max="4" width="29.140625" customWidth="1"/>
    <col min="5" max="5" width="11.28515625" bestFit="1" customWidth="1"/>
    <col min="6" max="6" width="16.85546875" customWidth="1"/>
    <col min="7" max="7" width="19.85546875" customWidth="1"/>
    <col min="8" max="8" width="16.140625" bestFit="1" customWidth="1"/>
    <col min="9" max="9" width="21.5703125" customWidth="1"/>
    <col min="10" max="10" width="21.42578125" customWidth="1"/>
    <col min="11" max="11" width="20.5703125" customWidth="1"/>
    <col min="12" max="12" width="13.28515625" customWidth="1"/>
  </cols>
  <sheetData>
    <row r="1" spans="1:12" x14ac:dyDescent="0.25">
      <c r="A1" s="63" t="s">
        <v>182</v>
      </c>
      <c r="B1" s="64"/>
      <c r="C1" s="64"/>
      <c r="D1" s="64"/>
      <c r="E1" s="64"/>
      <c r="F1" s="64"/>
      <c r="G1" s="64"/>
      <c r="H1" s="64"/>
      <c r="I1" s="64"/>
      <c r="J1" s="64"/>
      <c r="K1" s="65"/>
    </row>
    <row r="2" spans="1:12" x14ac:dyDescent="0.25">
      <c r="A2" s="66"/>
      <c r="B2" s="67"/>
      <c r="C2" s="67"/>
      <c r="D2" s="67"/>
      <c r="E2" s="67"/>
      <c r="F2" s="67"/>
      <c r="G2" s="67"/>
      <c r="H2" s="67"/>
      <c r="I2" s="67"/>
      <c r="J2" s="67"/>
      <c r="K2" s="68"/>
    </row>
    <row r="3" spans="1:12" x14ac:dyDescent="0.25">
      <c r="A3" s="66"/>
      <c r="B3" s="67"/>
      <c r="C3" s="67"/>
      <c r="D3" s="67"/>
      <c r="E3" s="67"/>
      <c r="F3" s="67"/>
      <c r="G3" s="67"/>
      <c r="H3" s="67"/>
      <c r="I3" s="67"/>
      <c r="J3" s="67"/>
      <c r="K3" s="68"/>
    </row>
    <row r="4" spans="1:12" x14ac:dyDescent="0.25">
      <c r="A4" s="66"/>
      <c r="B4" s="67"/>
      <c r="C4" s="67"/>
      <c r="D4" s="67"/>
      <c r="E4" s="67"/>
      <c r="F4" s="67"/>
      <c r="G4" s="67"/>
      <c r="H4" s="67"/>
      <c r="I4" s="67"/>
      <c r="J4" s="67"/>
      <c r="K4" s="68"/>
    </row>
    <row r="5" spans="1:12" x14ac:dyDescent="0.25">
      <c r="A5" s="66"/>
      <c r="B5" s="67"/>
      <c r="C5" s="67"/>
      <c r="D5" s="67"/>
      <c r="E5" s="67"/>
      <c r="F5" s="67"/>
      <c r="G5" s="67"/>
      <c r="H5" s="67"/>
      <c r="I5" s="67"/>
      <c r="J5" s="67"/>
      <c r="K5" s="68"/>
    </row>
    <row r="6" spans="1:12" ht="15.75" thickBot="1" x14ac:dyDescent="0.3">
      <c r="A6" s="69"/>
      <c r="B6" s="70"/>
      <c r="C6" s="70"/>
      <c r="D6" s="70"/>
      <c r="E6" s="70"/>
      <c r="F6" s="70"/>
      <c r="G6" s="70"/>
      <c r="H6" s="70"/>
      <c r="I6" s="70"/>
      <c r="J6" s="70"/>
      <c r="K6" s="71"/>
    </row>
    <row r="7" spans="1:12" ht="30" x14ac:dyDescent="0.25">
      <c r="A7" s="16" t="s">
        <v>0</v>
      </c>
      <c r="B7" s="16" t="s">
        <v>1</v>
      </c>
      <c r="C7" s="16" t="s">
        <v>3</v>
      </c>
      <c r="D7" s="16" t="s">
        <v>2</v>
      </c>
      <c r="E7" s="16" t="s">
        <v>4</v>
      </c>
      <c r="F7" s="16" t="s">
        <v>179</v>
      </c>
      <c r="G7" s="16" t="s">
        <v>180</v>
      </c>
      <c r="H7" s="16" t="s">
        <v>5</v>
      </c>
      <c r="I7" s="16" t="s">
        <v>6</v>
      </c>
      <c r="J7" s="16" t="s">
        <v>7</v>
      </c>
      <c r="K7" s="16" t="s">
        <v>8</v>
      </c>
      <c r="L7" s="1"/>
    </row>
    <row r="8" spans="1:12" ht="150" x14ac:dyDescent="0.25">
      <c r="A8" s="2">
        <v>1</v>
      </c>
      <c r="B8" s="7" t="s">
        <v>9</v>
      </c>
      <c r="C8" s="8" t="s">
        <v>10</v>
      </c>
      <c r="D8" s="11" t="s">
        <v>186</v>
      </c>
      <c r="E8" s="6">
        <f>SUM(E9:E15)</f>
        <v>1.4200000000000002</v>
      </c>
      <c r="F8" s="2">
        <f>E8/1</f>
        <v>1.4200000000000002</v>
      </c>
      <c r="G8" s="5">
        <v>97</v>
      </c>
      <c r="H8" s="5">
        <f>G8*E8</f>
        <v>137.74</v>
      </c>
      <c r="I8" s="5">
        <f>H8/1</f>
        <v>137.74</v>
      </c>
      <c r="J8" s="2" t="s">
        <v>11</v>
      </c>
      <c r="K8" s="7" t="s">
        <v>174</v>
      </c>
    </row>
    <row r="9" spans="1:12" ht="116.25" customHeight="1" x14ac:dyDescent="0.25">
      <c r="A9" s="2" t="s">
        <v>12</v>
      </c>
      <c r="B9" s="9" t="s">
        <v>18</v>
      </c>
      <c r="C9" s="7" t="s">
        <v>19</v>
      </c>
      <c r="D9" s="60"/>
      <c r="E9" s="12">
        <v>0.2</v>
      </c>
      <c r="F9" s="6">
        <f t="shared" ref="F9:F15" si="0">E9/1</f>
        <v>0.2</v>
      </c>
      <c r="G9" s="60"/>
      <c r="H9" s="60"/>
      <c r="I9" s="60"/>
      <c r="J9" s="2" t="s">
        <v>11</v>
      </c>
      <c r="K9" s="7" t="s">
        <v>174</v>
      </c>
    </row>
    <row r="10" spans="1:12" ht="73.900000000000006" customHeight="1" x14ac:dyDescent="0.25">
      <c r="A10" s="2" t="s">
        <v>13</v>
      </c>
      <c r="B10" s="9" t="s">
        <v>20</v>
      </c>
      <c r="C10" s="9" t="s">
        <v>21</v>
      </c>
      <c r="D10" s="60"/>
      <c r="E10" s="12">
        <v>0.25</v>
      </c>
      <c r="F10" s="2">
        <f t="shared" si="0"/>
        <v>0.25</v>
      </c>
      <c r="G10" s="60"/>
      <c r="H10" s="60"/>
      <c r="I10" s="60"/>
      <c r="J10" s="2" t="s">
        <v>11</v>
      </c>
      <c r="K10" s="7" t="s">
        <v>174</v>
      </c>
    </row>
    <row r="11" spans="1:12" ht="86.45" customHeight="1" x14ac:dyDescent="0.25">
      <c r="A11" s="2" t="s">
        <v>14</v>
      </c>
      <c r="B11" s="7" t="s">
        <v>22</v>
      </c>
      <c r="C11" s="7" t="s">
        <v>23</v>
      </c>
      <c r="D11" s="60"/>
      <c r="E11" s="12">
        <v>0.17</v>
      </c>
      <c r="F11" s="2">
        <f t="shared" si="0"/>
        <v>0.17</v>
      </c>
      <c r="G11" s="60"/>
      <c r="H11" s="60"/>
      <c r="I11" s="60"/>
      <c r="J11" s="2" t="s">
        <v>11</v>
      </c>
      <c r="K11" s="7" t="s">
        <v>174</v>
      </c>
    </row>
    <row r="12" spans="1:12" ht="120" x14ac:dyDescent="0.25">
      <c r="A12" s="2" t="s">
        <v>15</v>
      </c>
      <c r="B12" s="7" t="s">
        <v>24</v>
      </c>
      <c r="C12" s="7" t="s">
        <v>25</v>
      </c>
      <c r="D12" s="60"/>
      <c r="E12" s="12">
        <v>0.1</v>
      </c>
      <c r="F12" s="6">
        <f t="shared" si="0"/>
        <v>0.1</v>
      </c>
      <c r="G12" s="60"/>
      <c r="H12" s="60"/>
      <c r="I12" s="60"/>
      <c r="J12" s="2" t="s">
        <v>11</v>
      </c>
      <c r="K12" s="7" t="s">
        <v>174</v>
      </c>
    </row>
    <row r="13" spans="1:12" ht="108.75" customHeight="1" x14ac:dyDescent="0.25">
      <c r="A13" s="2" t="s">
        <v>16</v>
      </c>
      <c r="B13" s="9" t="s">
        <v>26</v>
      </c>
      <c r="C13" s="9" t="s">
        <v>27</v>
      </c>
      <c r="D13" s="60"/>
      <c r="E13" s="12">
        <v>0.17</v>
      </c>
      <c r="F13" s="2">
        <f t="shared" si="0"/>
        <v>0.17</v>
      </c>
      <c r="G13" s="60"/>
      <c r="H13" s="60"/>
      <c r="I13" s="60"/>
      <c r="J13" s="2" t="s">
        <v>11</v>
      </c>
      <c r="K13" s="7" t="s">
        <v>174</v>
      </c>
    </row>
    <row r="14" spans="1:12" ht="97.15" customHeight="1" x14ac:dyDescent="0.25">
      <c r="A14" s="2" t="s">
        <v>17</v>
      </c>
      <c r="B14" s="9" t="s">
        <v>189</v>
      </c>
      <c r="C14" s="9" t="s">
        <v>190</v>
      </c>
      <c r="D14" s="60"/>
      <c r="E14" s="12">
        <v>0.2</v>
      </c>
      <c r="F14" s="6">
        <f t="shared" si="0"/>
        <v>0.2</v>
      </c>
      <c r="G14" s="60"/>
      <c r="H14" s="60"/>
      <c r="I14" s="60"/>
      <c r="J14" s="39" t="s">
        <v>11</v>
      </c>
      <c r="K14" s="7" t="s">
        <v>174</v>
      </c>
    </row>
    <row r="15" spans="1:12" ht="82.9" customHeight="1" x14ac:dyDescent="0.25">
      <c r="A15" s="2" t="s">
        <v>188</v>
      </c>
      <c r="B15" s="11" t="s">
        <v>28</v>
      </c>
      <c r="C15" s="11" t="s">
        <v>29</v>
      </c>
      <c r="D15" s="60"/>
      <c r="E15" s="13">
        <v>0.33</v>
      </c>
      <c r="F15" s="2">
        <f t="shared" si="0"/>
        <v>0.33</v>
      </c>
      <c r="G15" s="60"/>
      <c r="H15" s="60"/>
      <c r="I15" s="60"/>
      <c r="J15" s="2" t="s">
        <v>11</v>
      </c>
      <c r="K15" s="7"/>
    </row>
    <row r="16" spans="1:12" x14ac:dyDescent="0.25">
      <c r="A16" s="72"/>
      <c r="B16" s="73"/>
      <c r="C16" s="73"/>
      <c r="D16" s="73"/>
      <c r="E16" s="73"/>
      <c r="F16" s="73"/>
      <c r="G16" s="73"/>
      <c r="H16" s="73"/>
      <c r="I16" s="73"/>
      <c r="J16" s="73"/>
      <c r="K16" s="74"/>
    </row>
    <row r="17" spans="1:11" ht="156.75" customHeight="1" x14ac:dyDescent="0.25">
      <c r="A17" s="2">
        <v>2</v>
      </c>
      <c r="B17" s="11" t="s">
        <v>175</v>
      </c>
      <c r="C17" s="11" t="s">
        <v>36</v>
      </c>
      <c r="D17" s="11" t="s">
        <v>187</v>
      </c>
      <c r="E17" s="13">
        <f>SUM(E18:E24)</f>
        <v>1.4200000000000002</v>
      </c>
      <c r="F17" s="10">
        <f>E17/1</f>
        <v>1.4200000000000002</v>
      </c>
      <c r="G17" s="36">
        <v>133</v>
      </c>
      <c r="H17" s="35">
        <f>G17*E17</f>
        <v>188.86</v>
      </c>
      <c r="I17" s="5">
        <f t="shared" ref="I17:I45" si="1">H17/1</f>
        <v>188.86</v>
      </c>
      <c r="J17" s="2" t="s">
        <v>11</v>
      </c>
      <c r="K17" s="11" t="s">
        <v>174</v>
      </c>
    </row>
    <row r="18" spans="1:11" ht="75" x14ac:dyDescent="0.25">
      <c r="A18" s="2" t="s">
        <v>30</v>
      </c>
      <c r="B18" s="11" t="s">
        <v>37</v>
      </c>
      <c r="C18" s="11" t="s">
        <v>38</v>
      </c>
      <c r="D18" s="60"/>
      <c r="E18" s="13">
        <v>0.2</v>
      </c>
      <c r="F18" s="34">
        <f t="shared" ref="F18:F45" si="2">E18/1</f>
        <v>0.2</v>
      </c>
      <c r="G18" s="60"/>
      <c r="H18" s="60"/>
      <c r="I18" s="60"/>
      <c r="J18" s="2" t="s">
        <v>11</v>
      </c>
      <c r="K18" s="11" t="s">
        <v>174</v>
      </c>
    </row>
    <row r="19" spans="1:11" ht="111.6" customHeight="1" x14ac:dyDescent="0.25">
      <c r="A19" s="2" t="s">
        <v>31</v>
      </c>
      <c r="B19" s="11" t="s">
        <v>39</v>
      </c>
      <c r="C19" s="11" t="s">
        <v>40</v>
      </c>
      <c r="D19" s="60"/>
      <c r="E19" s="13">
        <v>0.25</v>
      </c>
      <c r="F19" s="10">
        <f t="shared" si="2"/>
        <v>0.25</v>
      </c>
      <c r="G19" s="60"/>
      <c r="H19" s="60"/>
      <c r="I19" s="60"/>
      <c r="J19" s="2" t="s">
        <v>11</v>
      </c>
      <c r="K19" s="11" t="s">
        <v>174</v>
      </c>
    </row>
    <row r="20" spans="1:11" ht="72" customHeight="1" x14ac:dyDescent="0.25">
      <c r="A20" s="2" t="s">
        <v>32</v>
      </c>
      <c r="B20" s="11" t="s">
        <v>41</v>
      </c>
      <c r="C20" s="11" t="s">
        <v>42</v>
      </c>
      <c r="D20" s="60"/>
      <c r="E20" s="13">
        <v>0.17</v>
      </c>
      <c r="F20" s="10">
        <f t="shared" si="2"/>
        <v>0.17</v>
      </c>
      <c r="G20" s="60"/>
      <c r="H20" s="60"/>
      <c r="I20" s="60"/>
      <c r="J20" s="2" t="s">
        <v>11</v>
      </c>
      <c r="K20" s="11" t="s">
        <v>174</v>
      </c>
    </row>
    <row r="21" spans="1:11" ht="75" x14ac:dyDescent="0.25">
      <c r="A21" s="2" t="s">
        <v>33</v>
      </c>
      <c r="B21" s="11" t="s">
        <v>43</v>
      </c>
      <c r="C21" s="11" t="s">
        <v>44</v>
      </c>
      <c r="D21" s="60"/>
      <c r="E21" s="13">
        <v>0.1</v>
      </c>
      <c r="F21" s="34">
        <f t="shared" si="2"/>
        <v>0.1</v>
      </c>
      <c r="G21" s="60"/>
      <c r="H21" s="60"/>
      <c r="I21" s="60"/>
      <c r="J21" s="2" t="s">
        <v>11</v>
      </c>
      <c r="K21" s="11" t="s">
        <v>174</v>
      </c>
    </row>
    <row r="22" spans="1:11" ht="96" customHeight="1" x14ac:dyDescent="0.25">
      <c r="A22" s="2" t="s">
        <v>34</v>
      </c>
      <c r="B22" s="11" t="s">
        <v>45</v>
      </c>
      <c r="C22" s="11" t="s">
        <v>46</v>
      </c>
      <c r="D22" s="60"/>
      <c r="E22" s="13">
        <v>0.17</v>
      </c>
      <c r="F22" s="10">
        <f t="shared" si="2"/>
        <v>0.17</v>
      </c>
      <c r="G22" s="60"/>
      <c r="H22" s="60"/>
      <c r="I22" s="60"/>
      <c r="J22" s="2" t="s">
        <v>11</v>
      </c>
      <c r="K22" s="11" t="s">
        <v>174</v>
      </c>
    </row>
    <row r="23" spans="1:11" ht="96" customHeight="1" x14ac:dyDescent="0.25">
      <c r="A23" s="2" t="s">
        <v>35</v>
      </c>
      <c r="B23" s="11" t="s">
        <v>189</v>
      </c>
      <c r="C23" s="11" t="s">
        <v>190</v>
      </c>
      <c r="D23" s="60"/>
      <c r="E23" s="13">
        <v>0.2</v>
      </c>
      <c r="F23" s="10">
        <f t="shared" ref="F23" si="3">E23/1</f>
        <v>0.2</v>
      </c>
      <c r="G23" s="60"/>
      <c r="H23" s="60"/>
      <c r="I23" s="60"/>
      <c r="J23" s="2" t="s">
        <v>11</v>
      </c>
      <c r="K23" s="11"/>
    </row>
    <row r="24" spans="1:11" ht="73.900000000000006" customHeight="1" x14ac:dyDescent="0.25">
      <c r="A24" s="2" t="s">
        <v>191</v>
      </c>
      <c r="B24" s="11" t="s">
        <v>203</v>
      </c>
      <c r="C24" s="11" t="s">
        <v>47</v>
      </c>
      <c r="D24" s="60"/>
      <c r="E24" s="13">
        <v>0.33</v>
      </c>
      <c r="F24" s="10">
        <f t="shared" si="2"/>
        <v>0.33</v>
      </c>
      <c r="G24" s="60"/>
      <c r="H24" s="60"/>
      <c r="I24" s="60"/>
      <c r="J24" s="2" t="s">
        <v>11</v>
      </c>
      <c r="K24" s="11"/>
    </row>
    <row r="25" spans="1:11" x14ac:dyDescent="0.25">
      <c r="A25" s="72"/>
      <c r="B25" s="73"/>
      <c r="C25" s="73"/>
      <c r="D25" s="73"/>
      <c r="E25" s="73"/>
      <c r="F25" s="73"/>
      <c r="G25" s="73"/>
      <c r="H25" s="73"/>
      <c r="I25" s="73"/>
      <c r="J25" s="73"/>
      <c r="K25" s="74"/>
    </row>
    <row r="26" spans="1:11" ht="101.45" customHeight="1" x14ac:dyDescent="0.25">
      <c r="A26" s="11">
        <v>3</v>
      </c>
      <c r="B26" s="11" t="s">
        <v>176</v>
      </c>
      <c r="C26" s="11" t="s">
        <v>207</v>
      </c>
      <c r="D26" s="11" t="s">
        <v>206</v>
      </c>
      <c r="E26" s="13">
        <v>7.0000000000000007E-2</v>
      </c>
      <c r="F26" s="34">
        <f t="shared" si="2"/>
        <v>7.0000000000000007E-2</v>
      </c>
      <c r="G26" s="2">
        <v>700</v>
      </c>
      <c r="H26" s="10">
        <f>G26*E26</f>
        <v>49.000000000000007</v>
      </c>
      <c r="I26" s="5">
        <f t="shared" si="1"/>
        <v>49.000000000000007</v>
      </c>
      <c r="J26" s="2" t="s">
        <v>11</v>
      </c>
      <c r="K26" s="11"/>
    </row>
    <row r="27" spans="1:11" x14ac:dyDescent="0.25">
      <c r="A27" s="72"/>
      <c r="B27" s="73"/>
      <c r="C27" s="73"/>
      <c r="D27" s="73"/>
      <c r="E27" s="73"/>
      <c r="F27" s="73"/>
      <c r="G27" s="73"/>
      <c r="H27" s="73"/>
      <c r="I27" s="73"/>
      <c r="J27" s="73"/>
      <c r="K27" s="74"/>
    </row>
    <row r="28" spans="1:11" ht="162.75" customHeight="1" x14ac:dyDescent="0.25">
      <c r="A28" s="2">
        <v>4</v>
      </c>
      <c r="B28" s="9" t="s">
        <v>192</v>
      </c>
      <c r="C28" s="9" t="s">
        <v>193</v>
      </c>
      <c r="D28" s="11" t="s">
        <v>196</v>
      </c>
      <c r="E28" s="13">
        <f>SUM(E29:E41)</f>
        <v>13.64</v>
      </c>
      <c r="F28" s="6">
        <f t="shared" si="2"/>
        <v>13.64</v>
      </c>
      <c r="G28" s="6">
        <v>6</v>
      </c>
      <c r="H28" s="5">
        <f>E28*G28</f>
        <v>81.84</v>
      </c>
      <c r="I28" s="5">
        <f t="shared" si="1"/>
        <v>81.84</v>
      </c>
      <c r="J28" s="2" t="s">
        <v>11</v>
      </c>
      <c r="K28" s="11" t="s">
        <v>174</v>
      </c>
    </row>
    <row r="29" spans="1:11" ht="110.45" customHeight="1" x14ac:dyDescent="0.25">
      <c r="A29" s="2" t="s">
        <v>48</v>
      </c>
      <c r="B29" s="9" t="s">
        <v>60</v>
      </c>
      <c r="C29" s="9" t="s">
        <v>61</v>
      </c>
      <c r="D29" s="60"/>
      <c r="E29" s="13">
        <v>0.15</v>
      </c>
      <c r="F29" s="2">
        <f t="shared" si="2"/>
        <v>0.15</v>
      </c>
      <c r="G29" s="60"/>
      <c r="H29" s="60"/>
      <c r="I29" s="60"/>
      <c r="J29" s="2" t="s">
        <v>11</v>
      </c>
      <c r="K29" s="7"/>
    </row>
    <row r="30" spans="1:11" ht="66.75" customHeight="1" x14ac:dyDescent="0.25">
      <c r="A30" s="2" t="s">
        <v>49</v>
      </c>
      <c r="B30" s="9" t="s">
        <v>62</v>
      </c>
      <c r="C30" s="9" t="s">
        <v>63</v>
      </c>
      <c r="D30" s="60"/>
      <c r="E30" s="13">
        <v>0.15</v>
      </c>
      <c r="F30" s="2">
        <f t="shared" si="2"/>
        <v>0.15</v>
      </c>
      <c r="G30" s="60"/>
      <c r="H30" s="60"/>
      <c r="I30" s="60"/>
      <c r="J30" s="2" t="s">
        <v>11</v>
      </c>
      <c r="K30" s="7"/>
    </row>
    <row r="31" spans="1:11" ht="128.25" customHeight="1" x14ac:dyDescent="0.25">
      <c r="A31" s="2" t="s">
        <v>50</v>
      </c>
      <c r="B31" s="7" t="s">
        <v>64</v>
      </c>
      <c r="C31" s="7" t="s">
        <v>65</v>
      </c>
      <c r="D31" s="60"/>
      <c r="E31" s="13">
        <v>0.5</v>
      </c>
      <c r="F31" s="6">
        <f t="shared" si="2"/>
        <v>0.5</v>
      </c>
      <c r="G31" s="60"/>
      <c r="H31" s="60"/>
      <c r="I31" s="60"/>
      <c r="J31" s="2" t="s">
        <v>11</v>
      </c>
      <c r="K31" s="7"/>
    </row>
    <row r="32" spans="1:11" ht="124.9" customHeight="1" x14ac:dyDescent="0.25">
      <c r="A32" s="2" t="s">
        <v>51</v>
      </c>
      <c r="B32" s="9" t="s">
        <v>66</v>
      </c>
      <c r="C32" s="9" t="s">
        <v>67</v>
      </c>
      <c r="D32" s="60"/>
      <c r="E32" s="13">
        <v>0.25</v>
      </c>
      <c r="F32" s="2">
        <f t="shared" si="2"/>
        <v>0.25</v>
      </c>
      <c r="G32" s="60"/>
      <c r="H32" s="60"/>
      <c r="I32" s="60"/>
      <c r="J32" s="2" t="s">
        <v>11</v>
      </c>
      <c r="K32" s="7"/>
    </row>
    <row r="33" spans="1:12" ht="75" x14ac:dyDescent="0.25">
      <c r="A33" s="2" t="s">
        <v>52</v>
      </c>
      <c r="B33" s="9" t="s">
        <v>68</v>
      </c>
      <c r="C33" s="9" t="s">
        <v>197</v>
      </c>
      <c r="D33" s="60"/>
      <c r="E33" s="13">
        <v>5</v>
      </c>
      <c r="F33" s="6">
        <f t="shared" si="2"/>
        <v>5</v>
      </c>
      <c r="G33" s="60"/>
      <c r="H33" s="60"/>
      <c r="I33" s="60"/>
      <c r="J33" s="2" t="s">
        <v>11</v>
      </c>
      <c r="K33" s="7" t="s">
        <v>174</v>
      </c>
    </row>
    <row r="34" spans="1:12" ht="79.5" customHeight="1" x14ac:dyDescent="0.25">
      <c r="A34" s="2" t="s">
        <v>53</v>
      </c>
      <c r="B34" s="9" t="s">
        <v>199</v>
      </c>
      <c r="C34" s="9" t="s">
        <v>200</v>
      </c>
      <c r="D34" s="60"/>
      <c r="E34" s="13">
        <v>0.25</v>
      </c>
      <c r="F34" s="2">
        <f t="shared" si="2"/>
        <v>0.25</v>
      </c>
      <c r="G34" s="60"/>
      <c r="H34" s="60"/>
      <c r="I34" s="60"/>
      <c r="J34" s="2" t="s">
        <v>204</v>
      </c>
      <c r="K34" s="7"/>
    </row>
    <row r="35" spans="1:12" ht="168.75" customHeight="1" x14ac:dyDescent="0.25">
      <c r="A35" s="2" t="s">
        <v>54</v>
      </c>
      <c r="B35" s="14" t="s">
        <v>194</v>
      </c>
      <c r="C35" s="9" t="s">
        <v>236</v>
      </c>
      <c r="D35" s="60"/>
      <c r="E35" s="33">
        <v>1.42</v>
      </c>
      <c r="F35" s="2">
        <f t="shared" si="2"/>
        <v>1.42</v>
      </c>
      <c r="G35" s="60"/>
      <c r="H35" s="60"/>
      <c r="I35" s="60"/>
      <c r="J35" s="2" t="s">
        <v>11</v>
      </c>
      <c r="K35" s="7" t="s">
        <v>174</v>
      </c>
    </row>
    <row r="36" spans="1:12" ht="135" x14ac:dyDescent="0.25">
      <c r="A36" s="2" t="s">
        <v>55</v>
      </c>
      <c r="B36" s="14" t="s">
        <v>195</v>
      </c>
      <c r="C36" s="9" t="s">
        <v>69</v>
      </c>
      <c r="D36" s="60"/>
      <c r="E36" s="13">
        <v>1.42</v>
      </c>
      <c r="F36" s="2">
        <f t="shared" si="2"/>
        <v>1.42</v>
      </c>
      <c r="G36" s="60"/>
      <c r="H36" s="60"/>
      <c r="I36" s="60"/>
      <c r="J36" s="2" t="s">
        <v>11</v>
      </c>
      <c r="K36" s="7" t="s">
        <v>174</v>
      </c>
    </row>
    <row r="37" spans="1:12" ht="90" x14ac:dyDescent="0.25">
      <c r="A37" s="2" t="s">
        <v>56</v>
      </c>
      <c r="B37" s="9" t="s">
        <v>70</v>
      </c>
      <c r="C37" s="9" t="s">
        <v>71</v>
      </c>
      <c r="D37" s="60"/>
      <c r="E37" s="13">
        <v>0.5</v>
      </c>
      <c r="F37" s="6">
        <f t="shared" si="2"/>
        <v>0.5</v>
      </c>
      <c r="G37" s="60"/>
      <c r="H37" s="60"/>
      <c r="I37" s="60"/>
      <c r="J37" s="2" t="s">
        <v>11</v>
      </c>
      <c r="K37" s="7" t="s">
        <v>174</v>
      </c>
    </row>
    <row r="38" spans="1:12" ht="98.25" customHeight="1" x14ac:dyDescent="0.25">
      <c r="A38" s="2" t="s">
        <v>57</v>
      </c>
      <c r="B38" s="9" t="s">
        <v>72</v>
      </c>
      <c r="C38" s="9" t="s">
        <v>73</v>
      </c>
      <c r="D38" s="60"/>
      <c r="E38" s="13">
        <v>0.5</v>
      </c>
      <c r="F38" s="6">
        <f t="shared" si="2"/>
        <v>0.5</v>
      </c>
      <c r="G38" s="60"/>
      <c r="H38" s="60"/>
      <c r="I38" s="60"/>
      <c r="J38" s="2" t="s">
        <v>11</v>
      </c>
      <c r="K38" s="7"/>
    </row>
    <row r="39" spans="1:12" ht="98.25" customHeight="1" x14ac:dyDescent="0.25">
      <c r="A39" s="2" t="s">
        <v>58</v>
      </c>
      <c r="B39" s="9" t="s">
        <v>74</v>
      </c>
      <c r="C39" s="9" t="s">
        <v>75</v>
      </c>
      <c r="D39" s="60"/>
      <c r="E39" s="13">
        <v>0.25</v>
      </c>
      <c r="F39" s="2">
        <f t="shared" si="2"/>
        <v>0.25</v>
      </c>
      <c r="G39" s="60"/>
      <c r="H39" s="60"/>
      <c r="I39" s="60"/>
      <c r="J39" s="2" t="s">
        <v>11</v>
      </c>
      <c r="K39" s="7"/>
    </row>
    <row r="40" spans="1:12" ht="90" x14ac:dyDescent="0.25">
      <c r="A40" s="2" t="s">
        <v>59</v>
      </c>
      <c r="B40" s="9" t="s">
        <v>76</v>
      </c>
      <c r="C40" s="9" t="s">
        <v>77</v>
      </c>
      <c r="D40" s="60"/>
      <c r="E40" s="13">
        <v>0.25</v>
      </c>
      <c r="F40" s="2">
        <f t="shared" si="2"/>
        <v>0.25</v>
      </c>
      <c r="G40" s="60"/>
      <c r="H40" s="60"/>
      <c r="I40" s="60"/>
      <c r="J40" s="2" t="s">
        <v>11</v>
      </c>
      <c r="K40" s="7"/>
    </row>
    <row r="41" spans="1:12" ht="120" x14ac:dyDescent="0.25">
      <c r="A41" s="2" t="s">
        <v>198</v>
      </c>
      <c r="B41" s="9" t="s">
        <v>78</v>
      </c>
      <c r="C41" s="9" t="s">
        <v>79</v>
      </c>
      <c r="D41" s="60"/>
      <c r="E41" s="13">
        <v>3</v>
      </c>
      <c r="F41" s="6">
        <f t="shared" si="2"/>
        <v>3</v>
      </c>
      <c r="G41" s="60"/>
      <c r="H41" s="60"/>
      <c r="I41" s="60"/>
      <c r="J41" s="2" t="s">
        <v>11</v>
      </c>
      <c r="K41" s="7"/>
    </row>
    <row r="42" spans="1:12" x14ac:dyDescent="0.25">
      <c r="A42" s="72"/>
      <c r="B42" s="75"/>
      <c r="C42" s="75"/>
      <c r="D42" s="75"/>
      <c r="E42" s="75"/>
      <c r="F42" s="75"/>
      <c r="G42" s="75"/>
      <c r="H42" s="75"/>
      <c r="I42" s="75"/>
      <c r="J42" s="75"/>
      <c r="K42" s="76"/>
    </row>
    <row r="43" spans="1:12" ht="45" x14ac:dyDescent="0.25">
      <c r="A43" s="2">
        <v>5</v>
      </c>
      <c r="B43" s="7" t="s">
        <v>80</v>
      </c>
      <c r="C43" s="7" t="s">
        <v>81</v>
      </c>
      <c r="D43" s="11" t="s">
        <v>82</v>
      </c>
      <c r="E43" s="6">
        <v>1</v>
      </c>
      <c r="F43" s="6">
        <f t="shared" si="2"/>
        <v>1</v>
      </c>
      <c r="G43" s="2">
        <v>8</v>
      </c>
      <c r="H43" s="5">
        <f>G43*E43</f>
        <v>8</v>
      </c>
      <c r="I43" s="5">
        <f t="shared" si="1"/>
        <v>8</v>
      </c>
      <c r="J43" s="2" t="s">
        <v>11</v>
      </c>
      <c r="K43" s="3"/>
    </row>
    <row r="44" spans="1:12" ht="45" x14ac:dyDescent="0.25">
      <c r="A44" s="2">
        <v>6</v>
      </c>
      <c r="B44" s="7" t="s">
        <v>83</v>
      </c>
      <c r="C44" s="7" t="s">
        <v>84</v>
      </c>
      <c r="D44" s="11" t="s">
        <v>82</v>
      </c>
      <c r="E44" s="6">
        <v>1</v>
      </c>
      <c r="F44" s="6">
        <f t="shared" si="2"/>
        <v>1</v>
      </c>
      <c r="G44" s="2">
        <v>8</v>
      </c>
      <c r="H44" s="5">
        <f>G44*E44</f>
        <v>8</v>
      </c>
      <c r="I44" s="5">
        <f t="shared" si="1"/>
        <v>8</v>
      </c>
      <c r="J44" s="2" t="s">
        <v>11</v>
      </c>
      <c r="K44" s="3"/>
    </row>
    <row r="45" spans="1:12" ht="72.599999999999994" customHeight="1" thickBot="1" x14ac:dyDescent="0.3">
      <c r="A45" s="2">
        <v>7</v>
      </c>
      <c r="B45" s="7" t="s">
        <v>202</v>
      </c>
      <c r="C45" s="7" t="s">
        <v>201</v>
      </c>
      <c r="D45" s="11" t="s">
        <v>205</v>
      </c>
      <c r="E45" s="6">
        <v>0.5</v>
      </c>
      <c r="F45" s="6">
        <f t="shared" si="2"/>
        <v>0.5</v>
      </c>
      <c r="G45" s="2">
        <v>20</v>
      </c>
      <c r="H45" s="5">
        <f>G45*E45</f>
        <v>10</v>
      </c>
      <c r="I45" s="5">
        <f t="shared" si="1"/>
        <v>10</v>
      </c>
      <c r="J45" s="2" t="s">
        <v>11</v>
      </c>
      <c r="K45" s="3"/>
      <c r="L45" s="37"/>
    </row>
    <row r="46" spans="1:12" x14ac:dyDescent="0.25">
      <c r="A46" s="63" t="s">
        <v>181</v>
      </c>
      <c r="B46" s="64"/>
      <c r="C46" s="64"/>
      <c r="D46" s="64"/>
      <c r="E46" s="64"/>
      <c r="F46" s="64"/>
      <c r="G46" s="64"/>
      <c r="H46" s="64"/>
      <c r="I46" s="64"/>
      <c r="J46" s="64"/>
      <c r="K46" s="65"/>
    </row>
    <row r="47" spans="1:12" x14ac:dyDescent="0.25">
      <c r="A47" s="66"/>
      <c r="B47" s="67"/>
      <c r="C47" s="67"/>
      <c r="D47" s="67"/>
      <c r="E47" s="67"/>
      <c r="F47" s="67"/>
      <c r="G47" s="67"/>
      <c r="H47" s="67"/>
      <c r="I47" s="67"/>
      <c r="J47" s="67"/>
      <c r="K47" s="68"/>
    </row>
    <row r="48" spans="1:12" x14ac:dyDescent="0.25">
      <c r="A48" s="66"/>
      <c r="B48" s="67"/>
      <c r="C48" s="67"/>
      <c r="D48" s="67"/>
      <c r="E48" s="67"/>
      <c r="F48" s="67"/>
      <c r="G48" s="67"/>
      <c r="H48" s="67"/>
      <c r="I48" s="67"/>
      <c r="J48" s="67"/>
      <c r="K48" s="68"/>
    </row>
    <row r="49" spans="1:12" ht="45" x14ac:dyDescent="0.25">
      <c r="A49" s="50" t="s">
        <v>0</v>
      </c>
      <c r="B49" s="50" t="s">
        <v>1</v>
      </c>
      <c r="C49" s="50" t="s">
        <v>3</v>
      </c>
      <c r="D49" s="50" t="s">
        <v>2</v>
      </c>
      <c r="E49" s="50" t="s">
        <v>4</v>
      </c>
      <c r="F49" s="50" t="s">
        <v>179</v>
      </c>
      <c r="G49" s="50" t="s">
        <v>180</v>
      </c>
      <c r="H49" s="50" t="s">
        <v>177</v>
      </c>
      <c r="I49" s="50" t="s">
        <v>6</v>
      </c>
      <c r="J49" s="50" t="s">
        <v>7</v>
      </c>
      <c r="K49" s="50" t="s">
        <v>8</v>
      </c>
      <c r="L49" s="38"/>
    </row>
    <row r="50" spans="1:12" ht="90" x14ac:dyDescent="0.25">
      <c r="A50" s="39">
        <v>1</v>
      </c>
      <c r="B50" s="46" t="s">
        <v>208</v>
      </c>
      <c r="C50" s="46" t="s">
        <v>209</v>
      </c>
      <c r="D50" s="46" t="s">
        <v>113</v>
      </c>
      <c r="E50" s="47">
        <v>1</v>
      </c>
      <c r="F50" s="39">
        <v>1</v>
      </c>
      <c r="G50" s="39">
        <v>16</v>
      </c>
      <c r="H50" s="44">
        <f>G50*E50</f>
        <v>16</v>
      </c>
      <c r="I50" s="43">
        <f>H50/1</f>
        <v>16</v>
      </c>
      <c r="J50" s="39" t="s">
        <v>11</v>
      </c>
      <c r="K50" s="40"/>
      <c r="L50" s="57"/>
    </row>
    <row r="51" spans="1:12" ht="60" x14ac:dyDescent="0.25">
      <c r="A51" s="39">
        <v>2</v>
      </c>
      <c r="B51" s="49" t="s">
        <v>114</v>
      </c>
      <c r="C51" s="49" t="s">
        <v>210</v>
      </c>
      <c r="D51" s="46" t="s">
        <v>115</v>
      </c>
      <c r="E51" s="47">
        <v>2</v>
      </c>
      <c r="F51" s="39">
        <v>2</v>
      </c>
      <c r="G51" s="39">
        <v>8</v>
      </c>
      <c r="H51" s="44">
        <f>G51*E51</f>
        <v>16</v>
      </c>
      <c r="I51" s="43">
        <f t="shared" ref="I51:I71" si="4">H51/1</f>
        <v>16</v>
      </c>
      <c r="J51" s="39" t="s">
        <v>11</v>
      </c>
      <c r="K51" s="40"/>
      <c r="L51" s="38"/>
    </row>
    <row r="52" spans="1:12" ht="90" x14ac:dyDescent="0.25">
      <c r="A52" s="77">
        <v>3</v>
      </c>
      <c r="B52" s="46" t="s">
        <v>228</v>
      </c>
      <c r="C52" s="61" t="s">
        <v>117</v>
      </c>
      <c r="D52" s="46" t="s">
        <v>118</v>
      </c>
      <c r="E52" s="47">
        <v>1</v>
      </c>
      <c r="F52" s="39">
        <v>1</v>
      </c>
      <c r="G52" s="39">
        <v>4</v>
      </c>
      <c r="H52" s="44">
        <f t="shared" ref="H52:H71" si="5">G52*E52</f>
        <v>4</v>
      </c>
      <c r="I52" s="43">
        <f t="shared" si="4"/>
        <v>4</v>
      </c>
      <c r="J52" s="39" t="s">
        <v>11</v>
      </c>
      <c r="K52" s="40"/>
      <c r="L52" s="38"/>
    </row>
    <row r="53" spans="1:12" ht="30" x14ac:dyDescent="0.25">
      <c r="A53" s="77"/>
      <c r="B53" s="46" t="s">
        <v>229</v>
      </c>
      <c r="C53" s="61"/>
      <c r="D53" s="46" t="s">
        <v>119</v>
      </c>
      <c r="E53" s="47">
        <v>2</v>
      </c>
      <c r="F53" s="39">
        <v>2</v>
      </c>
      <c r="G53" s="39">
        <v>4</v>
      </c>
      <c r="H53" s="44">
        <f t="shared" si="5"/>
        <v>8</v>
      </c>
      <c r="I53" s="43">
        <f t="shared" si="4"/>
        <v>8</v>
      </c>
      <c r="J53" s="39" t="s">
        <v>11</v>
      </c>
      <c r="K53" s="40"/>
      <c r="L53" s="38"/>
    </row>
    <row r="54" spans="1:12" ht="75" x14ac:dyDescent="0.25">
      <c r="A54" s="77"/>
      <c r="B54" s="46" t="s">
        <v>230</v>
      </c>
      <c r="C54" s="61"/>
      <c r="D54" s="46" t="s">
        <v>120</v>
      </c>
      <c r="E54" s="47">
        <v>2</v>
      </c>
      <c r="F54" s="39">
        <v>2</v>
      </c>
      <c r="G54" s="39">
        <v>4</v>
      </c>
      <c r="H54" s="44">
        <f t="shared" si="5"/>
        <v>8</v>
      </c>
      <c r="I54" s="43">
        <f t="shared" si="4"/>
        <v>8</v>
      </c>
      <c r="J54" s="39" t="s">
        <v>11</v>
      </c>
      <c r="K54" s="40"/>
      <c r="L54" s="38"/>
    </row>
    <row r="55" spans="1:12" ht="75" x14ac:dyDescent="0.25">
      <c r="A55" s="78"/>
      <c r="B55" s="46" t="s">
        <v>231</v>
      </c>
      <c r="C55" s="62"/>
      <c r="D55" s="46" t="s">
        <v>121</v>
      </c>
      <c r="E55" s="47">
        <v>2</v>
      </c>
      <c r="F55" s="39">
        <v>2</v>
      </c>
      <c r="G55" s="39">
        <v>4</v>
      </c>
      <c r="H55" s="44">
        <f t="shared" si="5"/>
        <v>8</v>
      </c>
      <c r="I55" s="43">
        <f t="shared" si="4"/>
        <v>8</v>
      </c>
      <c r="J55" s="39" t="s">
        <v>11</v>
      </c>
      <c r="K55" s="40"/>
      <c r="L55" s="38"/>
    </row>
    <row r="56" spans="1:12" ht="135" x14ac:dyDescent="0.25">
      <c r="A56" s="39">
        <v>4</v>
      </c>
      <c r="B56" s="46" t="s">
        <v>211</v>
      </c>
      <c r="C56" s="46" t="s">
        <v>212</v>
      </c>
      <c r="D56" s="46" t="s">
        <v>122</v>
      </c>
      <c r="E56" s="48">
        <v>2</v>
      </c>
      <c r="F56" s="39">
        <v>2</v>
      </c>
      <c r="G56" s="39">
        <v>2</v>
      </c>
      <c r="H56" s="44">
        <f t="shared" si="5"/>
        <v>4</v>
      </c>
      <c r="I56" s="43">
        <f t="shared" si="4"/>
        <v>4</v>
      </c>
      <c r="J56" s="39" t="s">
        <v>11</v>
      </c>
      <c r="K56" s="40"/>
      <c r="L56" s="38"/>
    </row>
    <row r="57" spans="1:12" ht="195" x14ac:dyDescent="0.25">
      <c r="A57" s="39">
        <v>5</v>
      </c>
      <c r="B57" s="51" t="s">
        <v>123</v>
      </c>
      <c r="C57" s="46" t="s">
        <v>124</v>
      </c>
      <c r="D57" s="46" t="s">
        <v>125</v>
      </c>
      <c r="E57" s="48">
        <v>3</v>
      </c>
      <c r="F57" s="39">
        <v>3</v>
      </c>
      <c r="G57" s="42">
        <v>2.6666666666666665</v>
      </c>
      <c r="H57" s="44">
        <f t="shared" si="5"/>
        <v>8</v>
      </c>
      <c r="I57" s="43">
        <f t="shared" si="4"/>
        <v>8</v>
      </c>
      <c r="J57" s="39" t="s">
        <v>11</v>
      </c>
      <c r="K57" s="40"/>
      <c r="L57" s="38"/>
    </row>
    <row r="58" spans="1:12" ht="75" x14ac:dyDescent="0.25">
      <c r="A58" s="39">
        <v>6</v>
      </c>
      <c r="B58" s="45" t="s">
        <v>213</v>
      </c>
      <c r="C58" s="45" t="s">
        <v>214</v>
      </c>
      <c r="D58" s="46" t="s">
        <v>126</v>
      </c>
      <c r="E58" s="48">
        <v>2</v>
      </c>
      <c r="F58" s="39">
        <v>2</v>
      </c>
      <c r="G58" s="39">
        <v>4</v>
      </c>
      <c r="H58" s="44">
        <f t="shared" si="5"/>
        <v>8</v>
      </c>
      <c r="I58" s="43">
        <f t="shared" si="4"/>
        <v>8</v>
      </c>
      <c r="J58" s="39" t="s">
        <v>11</v>
      </c>
      <c r="K58" s="40"/>
      <c r="L58" s="38"/>
    </row>
    <row r="59" spans="1:12" ht="75" x14ac:dyDescent="0.25">
      <c r="A59" s="39">
        <v>7</v>
      </c>
      <c r="B59" s="45" t="s">
        <v>215</v>
      </c>
      <c r="C59" s="45" t="s">
        <v>216</v>
      </c>
      <c r="D59" s="46" t="s">
        <v>127</v>
      </c>
      <c r="E59" s="48">
        <v>2</v>
      </c>
      <c r="F59" s="39">
        <v>2</v>
      </c>
      <c r="G59" s="42">
        <v>4</v>
      </c>
      <c r="H59" s="44">
        <f t="shared" si="5"/>
        <v>8</v>
      </c>
      <c r="I59" s="43">
        <f t="shared" si="4"/>
        <v>8</v>
      </c>
      <c r="J59" s="39" t="s">
        <v>11</v>
      </c>
      <c r="K59" s="40"/>
      <c r="L59" s="38"/>
    </row>
    <row r="60" spans="1:12" ht="60" x14ac:dyDescent="0.25">
      <c r="A60" s="39">
        <v>8</v>
      </c>
      <c r="B60" s="45" t="s">
        <v>217</v>
      </c>
      <c r="C60" s="45" t="s">
        <v>218</v>
      </c>
      <c r="D60" s="46" t="s">
        <v>128</v>
      </c>
      <c r="E60" s="48">
        <v>1</v>
      </c>
      <c r="F60" s="39">
        <v>1</v>
      </c>
      <c r="G60" s="39">
        <v>4</v>
      </c>
      <c r="H60" s="44">
        <f t="shared" si="5"/>
        <v>4</v>
      </c>
      <c r="I60" s="43">
        <f t="shared" si="4"/>
        <v>4</v>
      </c>
      <c r="J60" s="39" t="s">
        <v>11</v>
      </c>
      <c r="K60" s="40"/>
      <c r="L60" s="38"/>
    </row>
    <row r="61" spans="1:12" ht="255" x14ac:dyDescent="0.25">
      <c r="A61" s="39">
        <v>9</v>
      </c>
      <c r="B61" s="45" t="s">
        <v>129</v>
      </c>
      <c r="C61" s="51" t="s">
        <v>130</v>
      </c>
      <c r="D61" s="46" t="s">
        <v>131</v>
      </c>
      <c r="E61" s="48">
        <v>1</v>
      </c>
      <c r="F61" s="39">
        <v>1</v>
      </c>
      <c r="G61" s="39">
        <v>12</v>
      </c>
      <c r="H61" s="44">
        <f t="shared" si="5"/>
        <v>12</v>
      </c>
      <c r="I61" s="43">
        <f t="shared" si="4"/>
        <v>12</v>
      </c>
      <c r="J61" s="39" t="s">
        <v>11</v>
      </c>
      <c r="K61" s="45" t="s">
        <v>174</v>
      </c>
      <c r="L61" s="38"/>
    </row>
    <row r="62" spans="1:12" ht="60" x14ac:dyDescent="0.25">
      <c r="A62" s="39">
        <v>10</v>
      </c>
      <c r="B62" s="45" t="s">
        <v>132</v>
      </c>
      <c r="C62" s="45" t="s">
        <v>133</v>
      </c>
      <c r="D62" s="46" t="s">
        <v>116</v>
      </c>
      <c r="E62" s="48">
        <v>1</v>
      </c>
      <c r="F62" s="39">
        <v>1</v>
      </c>
      <c r="G62" s="39">
        <v>4</v>
      </c>
      <c r="H62" s="44">
        <f t="shared" si="5"/>
        <v>4</v>
      </c>
      <c r="I62" s="43">
        <f t="shared" si="4"/>
        <v>4</v>
      </c>
      <c r="J62" s="39" t="s">
        <v>11</v>
      </c>
      <c r="K62" s="40"/>
      <c r="L62" s="38"/>
    </row>
    <row r="63" spans="1:12" ht="105" x14ac:dyDescent="0.25">
      <c r="A63" s="39">
        <v>11</v>
      </c>
      <c r="B63" s="46" t="s">
        <v>134</v>
      </c>
      <c r="C63" s="46" t="s">
        <v>135</v>
      </c>
      <c r="D63" s="49" t="s">
        <v>178</v>
      </c>
      <c r="E63" s="48">
        <v>2</v>
      </c>
      <c r="F63" s="39">
        <v>2</v>
      </c>
      <c r="G63" s="42">
        <v>6</v>
      </c>
      <c r="H63" s="44">
        <f t="shared" si="5"/>
        <v>12</v>
      </c>
      <c r="I63" s="43">
        <f t="shared" si="4"/>
        <v>12</v>
      </c>
      <c r="J63" s="39" t="s">
        <v>11</v>
      </c>
      <c r="K63" s="40"/>
      <c r="L63" s="38"/>
    </row>
    <row r="64" spans="1:12" ht="195" x14ac:dyDescent="0.25">
      <c r="A64" s="39">
        <v>12</v>
      </c>
      <c r="B64" s="46" t="s">
        <v>219</v>
      </c>
      <c r="C64" s="46" t="s">
        <v>220</v>
      </c>
      <c r="D64" s="56" t="s">
        <v>221</v>
      </c>
      <c r="E64" s="48">
        <v>3</v>
      </c>
      <c r="F64" s="39">
        <v>3</v>
      </c>
      <c r="G64" s="42">
        <v>8</v>
      </c>
      <c r="H64" s="44">
        <f t="shared" si="5"/>
        <v>24</v>
      </c>
      <c r="I64" s="43">
        <f t="shared" si="4"/>
        <v>24</v>
      </c>
      <c r="J64" s="39" t="s">
        <v>11</v>
      </c>
      <c r="K64" s="40"/>
      <c r="L64" s="38"/>
    </row>
    <row r="65" spans="1:12" ht="90" x14ac:dyDescent="0.25">
      <c r="A65" s="39">
        <v>13</v>
      </c>
      <c r="B65" s="46" t="s">
        <v>136</v>
      </c>
      <c r="C65" s="46" t="s">
        <v>137</v>
      </c>
      <c r="D65" s="46" t="s">
        <v>138</v>
      </c>
      <c r="E65" s="48">
        <v>4</v>
      </c>
      <c r="F65" s="39">
        <v>4</v>
      </c>
      <c r="G65" s="39">
        <v>4</v>
      </c>
      <c r="H65" s="44">
        <f t="shared" si="5"/>
        <v>16</v>
      </c>
      <c r="I65" s="43">
        <f t="shared" si="4"/>
        <v>16</v>
      </c>
      <c r="J65" s="39" t="s">
        <v>11</v>
      </c>
      <c r="K65" s="40"/>
      <c r="L65" s="38"/>
    </row>
    <row r="66" spans="1:12" ht="150" x14ac:dyDescent="0.25">
      <c r="A66" s="39">
        <v>14</v>
      </c>
      <c r="B66" s="46" t="s">
        <v>222</v>
      </c>
      <c r="C66" s="46" t="s">
        <v>223</v>
      </c>
      <c r="D66" s="46" t="s">
        <v>139</v>
      </c>
      <c r="E66" s="48">
        <v>4</v>
      </c>
      <c r="F66" s="39">
        <v>4</v>
      </c>
      <c r="G66" s="42">
        <v>4</v>
      </c>
      <c r="H66" s="44">
        <f t="shared" si="5"/>
        <v>16</v>
      </c>
      <c r="I66" s="43">
        <f t="shared" si="4"/>
        <v>16</v>
      </c>
      <c r="J66" s="39" t="s">
        <v>11</v>
      </c>
      <c r="K66" s="40"/>
      <c r="L66" s="38"/>
    </row>
    <row r="67" spans="1:12" ht="75" x14ac:dyDescent="0.25">
      <c r="A67" s="77">
        <v>15</v>
      </c>
      <c r="B67" s="46" t="s">
        <v>232</v>
      </c>
      <c r="C67" s="61" t="s">
        <v>140</v>
      </c>
      <c r="D67" s="46" t="s">
        <v>141</v>
      </c>
      <c r="E67" s="48">
        <v>1</v>
      </c>
      <c r="F67" s="39">
        <v>1</v>
      </c>
      <c r="G67" s="39">
        <v>20</v>
      </c>
      <c r="H67" s="44">
        <f t="shared" si="5"/>
        <v>20</v>
      </c>
      <c r="I67" s="43">
        <f t="shared" si="4"/>
        <v>20</v>
      </c>
      <c r="J67" s="39" t="s">
        <v>11</v>
      </c>
      <c r="K67" s="40"/>
      <c r="L67" s="38"/>
    </row>
    <row r="68" spans="1:12" ht="90" x14ac:dyDescent="0.25">
      <c r="A68" s="77"/>
      <c r="B68" s="46" t="s">
        <v>233</v>
      </c>
      <c r="C68" s="61"/>
      <c r="D68" s="46" t="s">
        <v>141</v>
      </c>
      <c r="E68" s="48">
        <v>1</v>
      </c>
      <c r="F68" s="39">
        <v>1</v>
      </c>
      <c r="G68" s="39">
        <v>20</v>
      </c>
      <c r="H68" s="44">
        <f t="shared" si="5"/>
        <v>20</v>
      </c>
      <c r="I68" s="43">
        <f t="shared" si="4"/>
        <v>20</v>
      </c>
      <c r="J68" s="39" t="s">
        <v>11</v>
      </c>
      <c r="K68" s="40"/>
      <c r="L68" s="38"/>
    </row>
    <row r="69" spans="1:12" ht="60" x14ac:dyDescent="0.25">
      <c r="A69" s="77"/>
      <c r="B69" s="46" t="s">
        <v>234</v>
      </c>
      <c r="C69" s="61"/>
      <c r="D69" s="46" t="s">
        <v>141</v>
      </c>
      <c r="E69" s="48">
        <v>1</v>
      </c>
      <c r="F69" s="39">
        <v>1</v>
      </c>
      <c r="G69" s="39">
        <v>20</v>
      </c>
      <c r="H69" s="44">
        <f t="shared" si="5"/>
        <v>20</v>
      </c>
      <c r="I69" s="43">
        <f t="shared" si="4"/>
        <v>20</v>
      </c>
      <c r="J69" s="39" t="s">
        <v>11</v>
      </c>
      <c r="K69" s="40"/>
      <c r="L69" s="38"/>
    </row>
    <row r="70" spans="1:12" ht="30" x14ac:dyDescent="0.25">
      <c r="A70" s="78"/>
      <c r="B70" s="46" t="s">
        <v>235</v>
      </c>
      <c r="C70" s="62"/>
      <c r="D70" s="46" t="s">
        <v>141</v>
      </c>
      <c r="E70" s="48">
        <v>1</v>
      </c>
      <c r="F70" s="39">
        <v>1</v>
      </c>
      <c r="G70" s="39">
        <v>20</v>
      </c>
      <c r="H70" s="44">
        <f t="shared" si="5"/>
        <v>20</v>
      </c>
      <c r="I70" s="43">
        <f t="shared" si="4"/>
        <v>20</v>
      </c>
      <c r="J70" s="39" t="s">
        <v>11</v>
      </c>
      <c r="K70" s="40"/>
      <c r="L70" s="38"/>
    </row>
    <row r="71" spans="1:12" ht="45" x14ac:dyDescent="0.25">
      <c r="A71" s="39">
        <v>16</v>
      </c>
      <c r="B71" s="45" t="s">
        <v>224</v>
      </c>
      <c r="C71" s="45" t="s">
        <v>225</v>
      </c>
      <c r="D71" s="46" t="s">
        <v>142</v>
      </c>
      <c r="E71" s="44">
        <v>1</v>
      </c>
      <c r="F71" s="39">
        <v>1</v>
      </c>
      <c r="G71" s="39">
        <v>4</v>
      </c>
      <c r="H71" s="44">
        <f t="shared" si="5"/>
        <v>4</v>
      </c>
      <c r="I71" s="43">
        <f t="shared" si="4"/>
        <v>4</v>
      </c>
      <c r="J71" s="39" t="s">
        <v>11</v>
      </c>
      <c r="K71" s="40"/>
      <c r="L71" s="38"/>
    </row>
    <row r="72" spans="1:12" ht="90" x14ac:dyDescent="0.25">
      <c r="A72" s="54">
        <v>17</v>
      </c>
      <c r="B72" s="52" t="s">
        <v>183</v>
      </c>
      <c r="C72" s="52" t="s">
        <v>226</v>
      </c>
      <c r="D72" s="46" t="s">
        <v>185</v>
      </c>
      <c r="E72" s="53"/>
      <c r="F72" s="54"/>
      <c r="G72" s="54"/>
      <c r="H72" s="55">
        <v>60</v>
      </c>
      <c r="I72" s="55">
        <v>60</v>
      </c>
      <c r="J72" s="39" t="s">
        <v>11</v>
      </c>
      <c r="K72" s="41" t="s">
        <v>184</v>
      </c>
      <c r="L72" s="57"/>
    </row>
    <row r="74" spans="1:12" ht="75" x14ac:dyDescent="0.25">
      <c r="A74" s="58"/>
      <c r="B74" s="59" t="s">
        <v>227</v>
      </c>
    </row>
  </sheetData>
  <sheetProtection algorithmName="SHA-512" hashValue="XcwNJIo1FKFcnfXuqt3yQcNl8lYiojm32exACXw5b5hgSK1t4Dvc9rKIOnNkizoYVVM5iAjlKMbY+tVlq4gxDg==" saltValue="QdrUwSUApGxaILo/OXt6YA==" spinCount="100000" sheet="1" selectLockedCells="1" selectUnlockedCells="1"/>
  <mergeCells count="10">
    <mergeCell ref="C52:C55"/>
    <mergeCell ref="C67:C70"/>
    <mergeCell ref="A1:K6"/>
    <mergeCell ref="A16:K16"/>
    <mergeCell ref="A27:K27"/>
    <mergeCell ref="A42:K42"/>
    <mergeCell ref="A46:K48"/>
    <mergeCell ref="A25:K25"/>
    <mergeCell ref="A52:A55"/>
    <mergeCell ref="A67:A70"/>
  </mergeCells>
  <phoneticPr fontId="10" type="noConversion"/>
  <pageMargins left="0.511811024" right="0.511811024" top="0.78740157499999996" bottom="0.78740157499999996" header="0.31496062000000002" footer="0.31496062000000002"/>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0"/>
  <sheetViews>
    <sheetView topLeftCell="A25" workbookViewId="0">
      <selection activeCell="A29" sqref="A29:XFD29"/>
    </sheetView>
  </sheetViews>
  <sheetFormatPr defaultRowHeight="15" x14ac:dyDescent="0.25"/>
  <cols>
    <col min="1" max="1" width="27.42578125" customWidth="1"/>
    <col min="2" max="2" width="134.140625" customWidth="1"/>
  </cols>
  <sheetData>
    <row r="1" spans="1:2" ht="27" customHeight="1" thickBot="1" x14ac:dyDescent="0.3">
      <c r="A1" s="79" t="s">
        <v>173</v>
      </c>
      <c r="B1" s="80"/>
    </row>
    <row r="2" spans="1:2" x14ac:dyDescent="0.25">
      <c r="A2" s="17" t="s">
        <v>85</v>
      </c>
      <c r="B2" s="25" t="s">
        <v>86</v>
      </c>
    </row>
    <row r="3" spans="1:2" ht="30" x14ac:dyDescent="0.25">
      <c r="A3" s="26" t="s">
        <v>143</v>
      </c>
      <c r="B3" s="30" t="s">
        <v>144</v>
      </c>
    </row>
    <row r="4" spans="1:2" x14ac:dyDescent="0.25">
      <c r="A4" s="26" t="s">
        <v>145</v>
      </c>
      <c r="B4" s="30" t="s">
        <v>87</v>
      </c>
    </row>
    <row r="5" spans="1:2" x14ac:dyDescent="0.25">
      <c r="A5" s="29" t="s">
        <v>146</v>
      </c>
      <c r="B5" s="32" t="s">
        <v>147</v>
      </c>
    </row>
    <row r="6" spans="1:2" ht="45" x14ac:dyDescent="0.25">
      <c r="A6" s="19" t="s">
        <v>88</v>
      </c>
      <c r="B6" s="15" t="s">
        <v>89</v>
      </c>
    </row>
    <row r="7" spans="1:2" ht="45" x14ac:dyDescent="0.25">
      <c r="A7" s="26" t="s">
        <v>148</v>
      </c>
      <c r="B7" s="30" t="s">
        <v>149</v>
      </c>
    </row>
    <row r="8" spans="1:2" x14ac:dyDescent="0.25">
      <c r="A8" s="26" t="s">
        <v>150</v>
      </c>
      <c r="B8" s="30" t="s">
        <v>151</v>
      </c>
    </row>
    <row r="9" spans="1:2" x14ac:dyDescent="0.25">
      <c r="A9" s="20" t="s">
        <v>152</v>
      </c>
      <c r="B9" s="30" t="s">
        <v>153</v>
      </c>
    </row>
    <row r="10" spans="1:2" x14ac:dyDescent="0.25">
      <c r="A10" s="26" t="s">
        <v>154</v>
      </c>
      <c r="B10" s="31" t="s">
        <v>90</v>
      </c>
    </row>
    <row r="11" spans="1:2" x14ac:dyDescent="0.25">
      <c r="A11" s="18" t="s">
        <v>91</v>
      </c>
      <c r="B11" s="3" t="s">
        <v>92</v>
      </c>
    </row>
    <row r="12" spans="1:2" ht="30" x14ac:dyDescent="0.25">
      <c r="A12" s="19" t="s">
        <v>93</v>
      </c>
      <c r="B12" s="4" t="s">
        <v>94</v>
      </c>
    </row>
    <row r="13" spans="1:2" x14ac:dyDescent="0.25">
      <c r="A13" s="26" t="s">
        <v>155</v>
      </c>
      <c r="B13" s="22" t="s">
        <v>156</v>
      </c>
    </row>
    <row r="14" spans="1:2" x14ac:dyDescent="0.25">
      <c r="A14" s="18" t="s">
        <v>95</v>
      </c>
      <c r="B14" s="3" t="s">
        <v>96</v>
      </c>
    </row>
    <row r="15" spans="1:2" x14ac:dyDescent="0.25">
      <c r="A15" s="27" t="s">
        <v>97</v>
      </c>
      <c r="B15" s="3" t="s">
        <v>98</v>
      </c>
    </row>
    <row r="16" spans="1:2" x14ac:dyDescent="0.25">
      <c r="A16" s="27" t="s">
        <v>99</v>
      </c>
      <c r="B16" s="3" t="s">
        <v>100</v>
      </c>
    </row>
    <row r="17" spans="1:2" x14ac:dyDescent="0.25">
      <c r="A17" s="27" t="s">
        <v>101</v>
      </c>
      <c r="B17" s="3" t="s">
        <v>102</v>
      </c>
    </row>
    <row r="18" spans="1:2" ht="60" x14ac:dyDescent="0.25">
      <c r="A18" s="21" t="s">
        <v>157</v>
      </c>
      <c r="B18" s="22" t="s">
        <v>158</v>
      </c>
    </row>
    <row r="19" spans="1:2" x14ac:dyDescent="0.25">
      <c r="A19" s="21" t="s">
        <v>159</v>
      </c>
      <c r="B19" s="22" t="s">
        <v>160</v>
      </c>
    </row>
    <row r="20" spans="1:2" ht="45" x14ac:dyDescent="0.25">
      <c r="A20" s="21" t="s">
        <v>161</v>
      </c>
      <c r="B20" s="22" t="s">
        <v>162</v>
      </c>
    </row>
    <row r="21" spans="1:2" ht="45" x14ac:dyDescent="0.25">
      <c r="A21" s="23" t="s">
        <v>103</v>
      </c>
      <c r="B21" s="22" t="s">
        <v>104</v>
      </c>
    </row>
    <row r="22" spans="1:2" ht="30" x14ac:dyDescent="0.25">
      <c r="A22" s="21" t="s">
        <v>163</v>
      </c>
      <c r="B22" s="22" t="s">
        <v>164</v>
      </c>
    </row>
    <row r="23" spans="1:2" x14ac:dyDescent="0.25">
      <c r="A23" s="21" t="s">
        <v>165</v>
      </c>
      <c r="B23" s="22" t="s">
        <v>166</v>
      </c>
    </row>
    <row r="24" spans="1:2" ht="30" x14ac:dyDescent="0.25">
      <c r="A24" s="21" t="s">
        <v>167</v>
      </c>
      <c r="B24" s="22" t="s">
        <v>168</v>
      </c>
    </row>
    <row r="25" spans="1:2" x14ac:dyDescent="0.25">
      <c r="A25" s="21" t="s">
        <v>105</v>
      </c>
      <c r="B25" s="24" t="s">
        <v>106</v>
      </c>
    </row>
    <row r="26" spans="1:2" ht="30" x14ac:dyDescent="0.25">
      <c r="A26" s="28" t="s">
        <v>107</v>
      </c>
      <c r="B26" s="4" t="s">
        <v>108</v>
      </c>
    </row>
    <row r="27" spans="1:2" x14ac:dyDescent="0.25">
      <c r="A27" s="21" t="s">
        <v>169</v>
      </c>
      <c r="B27" s="22" t="s">
        <v>170</v>
      </c>
    </row>
    <row r="28" spans="1:2" x14ac:dyDescent="0.25">
      <c r="A28" s="21" t="s">
        <v>171</v>
      </c>
      <c r="B28" s="22" t="s">
        <v>172</v>
      </c>
    </row>
    <row r="29" spans="1:2" x14ac:dyDescent="0.25">
      <c r="A29" s="21" t="s">
        <v>109</v>
      </c>
      <c r="B29" s="24" t="s">
        <v>110</v>
      </c>
    </row>
    <row r="30" spans="1:2" ht="30" x14ac:dyDescent="0.25">
      <c r="A30" s="27" t="s">
        <v>111</v>
      </c>
      <c r="B30" s="4" t="s">
        <v>112</v>
      </c>
    </row>
  </sheetData>
  <sortState xmlns:xlrd2="http://schemas.microsoft.com/office/spreadsheetml/2017/richdata2" ref="A3:B30">
    <sortCondition ref="A2"/>
  </sortState>
  <mergeCells count="1">
    <mergeCell ref="A1:B1"/>
  </mergeCell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CEF40B79778214AAAF28A72BF7577C7" ma:contentTypeVersion="13" ma:contentTypeDescription="Crie um novo documento." ma:contentTypeScope="" ma:versionID="b9ebfb886a5da09b7f0fdfa3e2071d62">
  <xsd:schema xmlns:xsd="http://www.w3.org/2001/XMLSchema" xmlns:xs="http://www.w3.org/2001/XMLSchema" xmlns:p="http://schemas.microsoft.com/office/2006/metadata/properties" xmlns:ns3="b094e712-8476-4f5d-b70a-dbe478760f55" xmlns:ns4="a66f2308-5a93-48a9-ae2f-a5ce457c4420" targetNamespace="http://schemas.microsoft.com/office/2006/metadata/properties" ma:root="true" ma:fieldsID="f98ee1a854709a60115d384790907364" ns3:_="" ns4:_="">
    <xsd:import namespace="b094e712-8476-4f5d-b70a-dbe478760f55"/>
    <xsd:import namespace="a66f2308-5a93-48a9-ae2f-a5ce457c4420"/>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94e712-8476-4f5d-b70a-dbe478760f5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6f2308-5a93-48a9-ae2f-a5ce457c4420" elementFormDefault="qualified">
    <xsd:import namespace="http://schemas.microsoft.com/office/2006/documentManagement/types"/>
    <xsd:import namespace="http://schemas.microsoft.com/office/infopath/2007/PartnerControls"/>
    <xsd:element name="SharedWithUsers" ma:index="18"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hes de Compartilhado Com" ma:internalName="SharedWithDetails" ma:readOnly="true">
      <xsd:simpleType>
        <xsd:restriction base="dms:Note">
          <xsd:maxLength value="255"/>
        </xsd:restriction>
      </xsd:simpleType>
    </xsd:element>
    <xsd:element name="SharingHintHash" ma:index="20"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C9F48F-5C63-4DEA-A53B-06FBA02AF4D7}">
  <ds:schemaRefs>
    <ds:schemaRef ds:uri="http://schemas.microsoft.com/sharepoint/v3/contenttype/forms"/>
  </ds:schemaRefs>
</ds:datastoreItem>
</file>

<file path=customXml/itemProps2.xml><?xml version="1.0" encoding="utf-8"?>
<ds:datastoreItem xmlns:ds="http://schemas.openxmlformats.org/officeDocument/2006/customXml" ds:itemID="{5E61DC96-BD74-4A7D-96B7-0474325120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94e712-8476-4f5d-b70a-dbe478760f55"/>
    <ds:schemaRef ds:uri="a66f2308-5a93-48a9-ae2f-a5ce457c44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91BD50-D3B3-4A89-B6F9-13DD44A3DA54}">
  <ds:schemaRefs>
    <ds:schemaRef ds:uri="http://purl.org/dc/elements/1.1/"/>
    <ds:schemaRef ds:uri="b094e712-8476-4f5d-b70a-dbe478760f55"/>
    <ds:schemaRef ds:uri="http://purl.org/dc/dcmitype/"/>
    <ds:schemaRef ds:uri="http://schemas.microsoft.com/office/infopath/2007/PartnerControls"/>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a66f2308-5a93-48a9-ae2f-a5ce457c4420"/>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SCP </vt:lpstr>
      <vt:lpstr>Glossário SCP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Sérgio Fonseca</dc:creator>
  <cp:lastModifiedBy>Jesiel Filho</cp:lastModifiedBy>
  <cp:lastPrinted>2022-04-14T14:01:15Z</cp:lastPrinted>
  <dcterms:created xsi:type="dcterms:W3CDTF">2022-02-22T13:30:57Z</dcterms:created>
  <dcterms:modified xsi:type="dcterms:W3CDTF">2022-09-16T14:24:06Z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0x0101007CEF40B79778214AAAF28A72BF7577C7</vt:lpwstr>
  </property>
</Properties>
</file>