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bastiao.Rezende\OneDrive - ppsa.gov.br\NT e TR\Incêncio - Obra\"/>
    </mc:Choice>
  </mc:AlternateContent>
  <bookViews>
    <workbookView xWindow="0" yWindow="0" windowWidth="12855" windowHeight="11565"/>
  </bookViews>
  <sheets>
    <sheet name="PPC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9" i="1" l="1"/>
  <c r="G52" i="1" l="1"/>
  <c r="G88" i="1"/>
  <c r="G67" i="1" l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4" i="1" l="1"/>
  <c r="G33" i="1" s="1"/>
  <c r="G30" i="1"/>
  <c r="G31" i="1"/>
  <c r="G32" i="1"/>
  <c r="G29" i="1"/>
  <c r="G19" i="1"/>
  <c r="G20" i="1"/>
  <c r="G21" i="1"/>
  <c r="G22" i="1"/>
  <c r="G23" i="1"/>
  <c r="G24" i="1"/>
  <c r="G25" i="1"/>
  <c r="G26" i="1"/>
  <c r="G27" i="1"/>
  <c r="G18" i="1"/>
  <c r="G16" i="1"/>
  <c r="G15" i="1"/>
  <c r="G14" i="1" s="1"/>
  <c r="G13" i="1"/>
  <c r="G12" i="1" s="1"/>
  <c r="G7" i="1"/>
  <c r="G8" i="1"/>
  <c r="G9" i="1"/>
  <c r="G10" i="1"/>
  <c r="G11" i="1"/>
  <c r="G6" i="1"/>
  <c r="G17" i="1" l="1"/>
  <c r="G28" i="1"/>
  <c r="G5" i="1"/>
  <c r="G90" i="1" s="1"/>
</calcChain>
</file>

<file path=xl/comments1.xml><?xml version="1.0" encoding="utf-8"?>
<comments xmlns="http://schemas.openxmlformats.org/spreadsheetml/2006/main">
  <authors>
    <author>Sebastiao Rezende</author>
  </authors>
  <commentList>
    <comment ref="C15" authorId="0" shapeId="0">
      <text>
        <r>
          <rPr>
            <b/>
            <sz val="9"/>
            <color indexed="81"/>
            <rFont val="Segoe UI"/>
            <family val="2"/>
          </rPr>
          <t>Sebastiao Rezende:</t>
        </r>
        <r>
          <rPr>
            <sz val="9"/>
            <color indexed="81"/>
            <rFont val="Segoe UI"/>
            <family val="2"/>
          </rPr>
          <t xml:space="preserve">
Ver c/ Jorge especificação</t>
        </r>
      </text>
    </comment>
    <comment ref="C16" authorId="0" shapeId="0">
      <text>
        <r>
          <rPr>
            <b/>
            <sz val="9"/>
            <color indexed="81"/>
            <rFont val="Segoe UI"/>
            <family val="2"/>
          </rPr>
          <t>Sebastiao Rezende:</t>
        </r>
        <r>
          <rPr>
            <sz val="9"/>
            <color indexed="81"/>
            <rFont val="Segoe UI"/>
            <family val="2"/>
          </rPr>
          <t xml:space="preserve">
ver com Jorge especificação</t>
        </r>
      </text>
    </comment>
  </commentList>
</comments>
</file>

<file path=xl/sharedStrings.xml><?xml version="1.0" encoding="utf-8"?>
<sst xmlns="http://schemas.openxmlformats.org/spreadsheetml/2006/main" count="256" uniqueCount="184">
  <si>
    <t>Tubos e Conexões</t>
  </si>
  <si>
    <t>m</t>
  </si>
  <si>
    <t>unid.</t>
  </si>
  <si>
    <t>Chuveiros automáticos</t>
  </si>
  <si>
    <t>Extintores</t>
  </si>
  <si>
    <t>Extintor CO2 6 kg com suporte para fixar em parede</t>
  </si>
  <si>
    <t>Detecção de alarme</t>
  </si>
  <si>
    <t>Central de alarme endereçavel 2 laços</t>
  </si>
  <si>
    <t>Detector óptico de fumaça com base endereçável</t>
  </si>
  <si>
    <t xml:space="preserve">Eletroduto, aço galvanizado, esmaltado anti-chama 3/4" </t>
  </si>
  <si>
    <t>Fiação AF control 2x1,5mm² blindado com malha e dreno e indicação de laço</t>
  </si>
  <si>
    <t>Fiação dos alertadores sonoro/visual 2x2,5mm²</t>
  </si>
  <si>
    <t>Teste operacional de central de alarme</t>
  </si>
  <si>
    <t>Sinalizações</t>
  </si>
  <si>
    <t>Placa fotoluminescente "EXTINTORES" conforme código 23 da NBR 13434-2 L=252mm</t>
  </si>
  <si>
    <t>1.1</t>
  </si>
  <si>
    <t>1.1.1</t>
  </si>
  <si>
    <t>1.2</t>
  </si>
  <si>
    <t>1.2.1</t>
  </si>
  <si>
    <t>1.3</t>
  </si>
  <si>
    <t>1.3.1</t>
  </si>
  <si>
    <t>1.3.2</t>
  </si>
  <si>
    <t>1.4</t>
  </si>
  <si>
    <t>1.4.1</t>
  </si>
  <si>
    <t>1.4.2</t>
  </si>
  <si>
    <t>1.4.3</t>
  </si>
  <si>
    <t>1.4.4</t>
  </si>
  <si>
    <t>1.4.5</t>
  </si>
  <si>
    <t>1.4.6</t>
  </si>
  <si>
    <t>1.5</t>
  </si>
  <si>
    <t>1.5.1</t>
  </si>
  <si>
    <t>1.5.2</t>
  </si>
  <si>
    <t>Acionadores manuais com carcaça plástica vermelha</t>
  </si>
  <si>
    <t>Bateria do sistema de alarme</t>
  </si>
  <si>
    <t>Caixa de alumínio fundido (condulete)</t>
  </si>
  <si>
    <t>1.5.3</t>
  </si>
  <si>
    <t>1.5.4</t>
  </si>
  <si>
    <t>1.4.7</t>
  </si>
  <si>
    <t>1.4.8</t>
  </si>
  <si>
    <t>1.4.9</t>
  </si>
  <si>
    <t>1.4.10</t>
  </si>
  <si>
    <t>Placa fotoluminescente "ALARME SONORO" conforme código 20 da NBR 13434-2 L=252mm</t>
  </si>
  <si>
    <t>Placa fotoluminescente "SAÍDA" conforme código 13 (ESQUERDA OU DIREITA) da NBR 13434-2 H=126mm</t>
  </si>
  <si>
    <t>Tubo ferro galvanizado com rosca, sem costura, 1" - inclusive acessórios e conexões</t>
  </si>
  <si>
    <t xml:space="preserve">Alertador sonoro visual (tipo sirene) </t>
  </si>
  <si>
    <t>Chuveiro automático Sprinkler, 68°C, pendente, tipo âmpola, 1/2"</t>
  </si>
  <si>
    <t>1.1.2</t>
  </si>
  <si>
    <t>1.1.3</t>
  </si>
  <si>
    <t>1.1.4</t>
  </si>
  <si>
    <t>1.1.5</t>
  </si>
  <si>
    <t>Tubo ferro galvanizado com rosca, sem costura, 11/2" - inclusive acessórios e conexões</t>
  </si>
  <si>
    <t>Tubo ferro galvanizado com rosca, sem costura, 2" - inclusive acessórios e conexões</t>
  </si>
  <si>
    <t>Tubo ferro galvanizado com rosca, sem costura, 3" - inclusive acessórios e conexões</t>
  </si>
  <si>
    <t>Tubo ferro galvanizado com rosca, sem costura, 11/4" - inclusive acessórios e conexões</t>
  </si>
  <si>
    <t>Tubo ferro galvanizado com rosca, sem costura, 21/2" - inclusive acessórios e conexões</t>
  </si>
  <si>
    <t>1.1.6</t>
  </si>
  <si>
    <t>1.6</t>
  </si>
  <si>
    <t>1.6.1</t>
  </si>
  <si>
    <t>Item</t>
  </si>
  <si>
    <t>Descrição</t>
  </si>
  <si>
    <t>Qde</t>
  </si>
  <si>
    <t>Unitário</t>
  </si>
  <si>
    <t>Total</t>
  </si>
  <si>
    <t>Preços (R$)</t>
  </si>
  <si>
    <t xml:space="preserve">TOTAL </t>
  </si>
  <si>
    <t>Projeto Específico Datacenter</t>
  </si>
  <si>
    <t>Central de extinção 8 zonas - cofem</t>
  </si>
  <si>
    <t>pç</t>
  </si>
  <si>
    <t>Detector de fumação mod. A30XH c/ base - cofem</t>
  </si>
  <si>
    <t>Suporte para base do detector cofem</t>
  </si>
  <si>
    <t>Acionador manual mod. AMB-D - betta</t>
  </si>
  <si>
    <t>Chave de bloqueio - Global System</t>
  </si>
  <si>
    <t>Sirene alarme audio visual bitonal - verin SVF MT</t>
  </si>
  <si>
    <t>Relé com base - 10 A, 24 Vcc, 3 contatos secos</t>
  </si>
  <si>
    <t>Bateria selada 9A x 12V - Central</t>
  </si>
  <si>
    <t>Caixa 32x20x14</t>
  </si>
  <si>
    <t>Caixa 10x10 com LED</t>
  </si>
  <si>
    <t>Relé Temporizador 0 a 60 segundos</t>
  </si>
  <si>
    <t>Eletroduto galvanizado 3/4", barra</t>
  </si>
  <si>
    <t>Condulete tipo LL 3/4"</t>
  </si>
  <si>
    <t>Condulete tipo TE 3/4"</t>
  </si>
  <si>
    <t>Condulete tipo LR 3/4"</t>
  </si>
  <si>
    <t>Condulete tipo LB 3/4"</t>
  </si>
  <si>
    <t>Dailet redondo 3/4"</t>
  </si>
  <si>
    <t>Parafuso S8 com bucha plástica - philips</t>
  </si>
  <si>
    <t>Parafuso com bucha para gesso S8 - philips</t>
  </si>
  <si>
    <t>Abraçadeira D com cunha 3/4"</t>
  </si>
  <si>
    <t>Unidut cônico 3/4" longo</t>
  </si>
  <si>
    <t>Unidut reto 3/4 longo</t>
  </si>
  <si>
    <t>Cabo flexível 1,5 mm vermelho</t>
  </si>
  <si>
    <t>Cabo flexível 1,5 mm preto</t>
  </si>
  <si>
    <t>Sealtubo flexível 3/4"</t>
  </si>
  <si>
    <t>Sealtubo flexível 1/2"</t>
  </si>
  <si>
    <t>Conector CMZ 3/4"</t>
  </si>
  <si>
    <t>Conector CMZ 1/2"</t>
  </si>
  <si>
    <t>PÇ</t>
  </si>
  <si>
    <t>Curva 90°  3/4"</t>
  </si>
  <si>
    <t>Placa cega</t>
  </si>
  <si>
    <t>1.6.2</t>
  </si>
  <si>
    <t>Deteção / Elétrica</t>
  </si>
  <si>
    <t>1.6.2.1</t>
  </si>
  <si>
    <t>1.6.2.2</t>
  </si>
  <si>
    <t>1.6.2.3</t>
  </si>
  <si>
    <t>1.6.2.4</t>
  </si>
  <si>
    <t>1.6.2.5</t>
  </si>
  <si>
    <t>1.6.2.6</t>
  </si>
  <si>
    <t>1.6.2.7</t>
  </si>
  <si>
    <t>1.6.2.8</t>
  </si>
  <si>
    <t>1.6.2.9</t>
  </si>
  <si>
    <t>1.6.2.10</t>
  </si>
  <si>
    <t>1.6.2.11</t>
  </si>
  <si>
    <t>1.6.2.12</t>
  </si>
  <si>
    <t>1.6.2.13</t>
  </si>
  <si>
    <t>1.6.2.14</t>
  </si>
  <si>
    <t>1.6.2.15</t>
  </si>
  <si>
    <t>1.6.2.16</t>
  </si>
  <si>
    <t>1.6.2.17</t>
  </si>
  <si>
    <t>1.6.2.18</t>
  </si>
  <si>
    <t>1.6.2.19</t>
  </si>
  <si>
    <t>1.6.2.20</t>
  </si>
  <si>
    <t>1.6.2.21</t>
  </si>
  <si>
    <t>1.6.2.22</t>
  </si>
  <si>
    <t>1.6.2.23</t>
  </si>
  <si>
    <t>1.6.2.24</t>
  </si>
  <si>
    <t>1.6.2.25</t>
  </si>
  <si>
    <t>1.6.2.26</t>
  </si>
  <si>
    <t>1.6.2.27</t>
  </si>
  <si>
    <t>1.6.2.28</t>
  </si>
  <si>
    <t>1.6.2.29</t>
  </si>
  <si>
    <t>1.6.2.30</t>
  </si>
  <si>
    <t>1.6.3</t>
  </si>
  <si>
    <t>Tubulação FM-200</t>
  </si>
  <si>
    <t>Tubo sch-40 preto s/ costura 1 1/2"</t>
  </si>
  <si>
    <t>Tubo sch-40 preto s/ costura 1"</t>
  </si>
  <si>
    <t>Tubo sch-40 preto s/ costura 1/2"</t>
  </si>
  <si>
    <t>Cotovelo 2" NPT preto 90° 300LB</t>
  </si>
  <si>
    <t>Cotovelo 1 1/2" NPT preto 90° 300LB</t>
  </si>
  <si>
    <t>Cotovelo 1" NPT preto 90° 300LB</t>
  </si>
  <si>
    <t>Cotovelo 1/2" NPT preto 90° 300LB</t>
  </si>
  <si>
    <t>TE 1 1/2" NPT preto 90° 300LB</t>
  </si>
  <si>
    <t>TE 1" NPT preto 90° 300LB</t>
  </si>
  <si>
    <t>B. redução 2" x 1 1/2" NPT preto 300LB</t>
  </si>
  <si>
    <t>B. redução 1 1/2" x 1" NPT preto 300LB</t>
  </si>
  <si>
    <t>B. redução 1 1/2" x 1/2" NPT preto 300LB</t>
  </si>
  <si>
    <t>B. redução 1" x 1/2" NPT preto 300LB</t>
  </si>
  <si>
    <t>Luva roscada/solda 1/2" NPT preto 300LB</t>
  </si>
  <si>
    <t>Niple 1" NPT preto 300LB c/ 10cm</t>
  </si>
  <si>
    <t>Niple 1/2" NPT preto 300LB c/ 10cm</t>
  </si>
  <si>
    <t>Grampo "U" 1 1/2"</t>
  </si>
  <si>
    <t>Grampo "U" 1"</t>
  </si>
  <si>
    <t>Grampo "U" 1/2"</t>
  </si>
  <si>
    <t>Cantoneira "LL" 1 1/2"x 3/16"</t>
  </si>
  <si>
    <t>Chumbador 3/8" CBA com prisioneiro de aço</t>
  </si>
  <si>
    <t>1.6.3.1</t>
  </si>
  <si>
    <t>1.6.3.2</t>
  </si>
  <si>
    <t>1.6.3.3</t>
  </si>
  <si>
    <t>1.6.3.4</t>
  </si>
  <si>
    <t>1.6.3.5</t>
  </si>
  <si>
    <t>1.6.3.6</t>
  </si>
  <si>
    <t>1.6.3.7</t>
  </si>
  <si>
    <t>1.6.3.8</t>
  </si>
  <si>
    <t>1.6.3.9</t>
  </si>
  <si>
    <t>1.6.3.10</t>
  </si>
  <si>
    <t>1.6.3.11</t>
  </si>
  <si>
    <t>1.6.3.12</t>
  </si>
  <si>
    <t>1.6.3.13</t>
  </si>
  <si>
    <t>1.6.3.14</t>
  </si>
  <si>
    <t>1.6.3.15</t>
  </si>
  <si>
    <t>1.6.3.16</t>
  </si>
  <si>
    <t>1.6.3.17</t>
  </si>
  <si>
    <t>1.6.3.18</t>
  </si>
  <si>
    <t>1.6.3.19</t>
  </si>
  <si>
    <t>1.6.3.20</t>
  </si>
  <si>
    <t>1.6.3.21</t>
  </si>
  <si>
    <t>1.7</t>
  </si>
  <si>
    <t>As built</t>
  </si>
  <si>
    <t>1.7.1</t>
  </si>
  <si>
    <t>As built de todos os projetos com cópias e arquivos magnéticos</t>
  </si>
  <si>
    <t>cj</t>
  </si>
  <si>
    <r>
      <t>Placa fotoluminescente "</t>
    </r>
    <r>
      <rPr>
        <sz val="8"/>
        <rFont val="Calibri"/>
        <family val="2"/>
        <scheme val="minor"/>
      </rPr>
      <t>COMANDO MANUAL DE ALARME OU BOMBA DE INCÊNDIO</t>
    </r>
    <r>
      <rPr>
        <sz val="9"/>
        <rFont val="Calibri"/>
        <family val="2"/>
        <scheme val="minor"/>
      </rPr>
      <t>" conf. Cód, 21 NBR 13434-2 L=252mm</t>
    </r>
  </si>
  <si>
    <t>Gás HFC-227ea, tipo 150 lb. carregados com 41 kg. Em cilindro  de gás HFC-227ea.  - concentração de projeto 7%</t>
  </si>
  <si>
    <t xml:space="preserve">Extintor AP 10 litros com suporte para fixar em parede </t>
  </si>
  <si>
    <t>Empresa proponente:</t>
  </si>
  <si>
    <t>ANEXO B AO TERMO DE REFERÊNCIA Nº DAF. 008/2019 -  PLANILHA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</si>
</sst>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_ ;\-#,##0\ 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  <font>
      <b/>
      <sz val="12"/>
      <name val="Calibri"/>
      <family val="2"/>
    </font>
    <font>
      <b/>
      <sz val="12"/>
      <color rgb="FFFFFFFF"/>
      <name val="Calibri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gray0625"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3" fontId="4" fillId="0" borderId="1" xfId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43" fontId="4" fillId="0" borderId="6" xfId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4" fillId="2" borderId="6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/>
    <xf numFmtId="43" fontId="1" fillId="2" borderId="9" xfId="0" applyNumberFormat="1" applyFont="1" applyFill="1" applyBorder="1"/>
    <xf numFmtId="164" fontId="3" fillId="3" borderId="1" xfId="1" applyNumberFormat="1" applyFont="1" applyFill="1" applyBorder="1" applyAlignment="1" applyProtection="1">
      <alignment vertical="center"/>
      <protection locked="0"/>
    </xf>
    <xf numFmtId="0" fontId="6" fillId="2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3" fillId="5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vertical="center" wrapText="1"/>
    </xf>
    <xf numFmtId="2" fontId="4" fillId="0" borderId="11" xfId="0" applyNumberFormat="1" applyFont="1" applyBorder="1" applyAlignment="1">
      <alignment horizontal="center" vertical="center"/>
    </xf>
    <xf numFmtId="164" fontId="3" fillId="3" borderId="11" xfId="1" applyNumberFormat="1" applyFont="1" applyFill="1" applyBorder="1" applyAlignment="1" applyProtection="1">
      <alignment vertical="center"/>
      <protection locked="0"/>
    </xf>
    <xf numFmtId="43" fontId="4" fillId="0" borderId="11" xfId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5" fillId="5" borderId="5" xfId="0" applyFont="1" applyFill="1" applyBorder="1" applyAlignment="1">
      <alignment horizontal="left" vertical="center" wrapText="1"/>
    </xf>
    <xf numFmtId="43" fontId="3" fillId="5" borderId="6" xfId="1" applyFont="1" applyFill="1" applyBorder="1" applyAlignment="1">
      <alignment vertic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left" vertical="center"/>
    </xf>
  </cellXfs>
  <cellStyles count="3">
    <cellStyle name="Normal" xfId="0" builtinId="0"/>
    <cellStyle name="Porcentagem 3" xfId="2"/>
    <cellStyle name="Vírgula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89</xdr:row>
      <xdr:rowOff>0</xdr:rowOff>
    </xdr:from>
    <xdr:to>
      <xdr:col>2</xdr:col>
      <xdr:colOff>9525</xdr:colOff>
      <xdr:row>89</xdr:row>
      <xdr:rowOff>28575</xdr:rowOff>
    </xdr:to>
    <xdr:pic>
      <xdr:nvPicPr>
        <xdr:cNvPr id="2" name="Picture 4" descr="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26184225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9525</xdr:colOff>
      <xdr:row>89</xdr:row>
      <xdr:rowOff>28575</xdr:rowOff>
    </xdr:to>
    <xdr:pic>
      <xdr:nvPicPr>
        <xdr:cNvPr id="3" name="Picture 5" descr="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26184225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9525</xdr:colOff>
      <xdr:row>89</xdr:row>
      <xdr:rowOff>28575</xdr:rowOff>
    </xdr:to>
    <xdr:pic>
      <xdr:nvPicPr>
        <xdr:cNvPr id="4" name="Picture 7" descr="gi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26184225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9525</xdr:colOff>
      <xdr:row>89</xdr:row>
      <xdr:rowOff>28575</xdr:rowOff>
    </xdr:to>
    <xdr:pic>
      <xdr:nvPicPr>
        <xdr:cNvPr id="5" name="Picture 8" descr="gif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26184225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9525</xdr:colOff>
      <xdr:row>89</xdr:row>
      <xdr:rowOff>28575</xdr:rowOff>
    </xdr:to>
    <xdr:pic>
      <xdr:nvPicPr>
        <xdr:cNvPr id="6" name="Picture 10" descr="gif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26184225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9525</xdr:colOff>
      <xdr:row>89</xdr:row>
      <xdr:rowOff>28575</xdr:rowOff>
    </xdr:to>
    <xdr:pic>
      <xdr:nvPicPr>
        <xdr:cNvPr id="7" name="Picture 11" descr="gif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26184225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9525</xdr:colOff>
      <xdr:row>89</xdr:row>
      <xdr:rowOff>28575</xdr:rowOff>
    </xdr:to>
    <xdr:pic>
      <xdr:nvPicPr>
        <xdr:cNvPr id="8" name="Picture 13" descr="gif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26184225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9525</xdr:colOff>
      <xdr:row>89</xdr:row>
      <xdr:rowOff>28575</xdr:rowOff>
    </xdr:to>
    <xdr:pic>
      <xdr:nvPicPr>
        <xdr:cNvPr id="9" name="Picture 14" descr="gif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26184225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9525</xdr:colOff>
      <xdr:row>89</xdr:row>
      <xdr:rowOff>0</xdr:rowOff>
    </xdr:to>
    <xdr:pic>
      <xdr:nvPicPr>
        <xdr:cNvPr id="10" name="Picture 4" descr="gif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261842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9525</xdr:colOff>
      <xdr:row>89</xdr:row>
      <xdr:rowOff>0</xdr:rowOff>
    </xdr:to>
    <xdr:pic>
      <xdr:nvPicPr>
        <xdr:cNvPr id="11" name="Picture 5" descr="gif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261842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9525</xdr:colOff>
      <xdr:row>89</xdr:row>
      <xdr:rowOff>0</xdr:rowOff>
    </xdr:to>
    <xdr:pic>
      <xdr:nvPicPr>
        <xdr:cNvPr id="12" name="Picture 7" descr="gif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261842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9525</xdr:colOff>
      <xdr:row>89</xdr:row>
      <xdr:rowOff>0</xdr:rowOff>
    </xdr:to>
    <xdr:pic>
      <xdr:nvPicPr>
        <xdr:cNvPr id="13" name="Picture 8" descr="gif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261842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9525</xdr:colOff>
      <xdr:row>89</xdr:row>
      <xdr:rowOff>0</xdr:rowOff>
    </xdr:to>
    <xdr:pic>
      <xdr:nvPicPr>
        <xdr:cNvPr id="14" name="Picture 10" descr="gif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261842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9525</xdr:colOff>
      <xdr:row>89</xdr:row>
      <xdr:rowOff>0</xdr:rowOff>
    </xdr:to>
    <xdr:pic>
      <xdr:nvPicPr>
        <xdr:cNvPr id="15" name="Picture 11" descr="gif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261842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9525</xdr:colOff>
      <xdr:row>89</xdr:row>
      <xdr:rowOff>0</xdr:rowOff>
    </xdr:to>
    <xdr:pic>
      <xdr:nvPicPr>
        <xdr:cNvPr id="16" name="Picture 13" descr="gif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261842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9525</xdr:colOff>
      <xdr:row>89</xdr:row>
      <xdr:rowOff>0</xdr:rowOff>
    </xdr:to>
    <xdr:pic>
      <xdr:nvPicPr>
        <xdr:cNvPr id="17" name="Picture 14" descr="gif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261842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90"/>
  <sheetViews>
    <sheetView tabSelected="1" topLeftCell="B28" zoomScale="115" zoomScaleNormal="115" workbookViewId="0">
      <selection activeCell="K41" sqref="K41"/>
    </sheetView>
  </sheetViews>
  <sheetFormatPr defaultRowHeight="15" x14ac:dyDescent="0.25"/>
  <cols>
    <col min="2" max="2" width="6.7109375" bestFit="1" customWidth="1"/>
    <col min="3" max="3" width="44" customWidth="1"/>
    <col min="4" max="4" width="5.5703125" bestFit="1" customWidth="1"/>
    <col min="5" max="5" width="4.85546875" bestFit="1" customWidth="1"/>
    <col min="6" max="6" width="9" bestFit="1" customWidth="1"/>
    <col min="7" max="7" width="12.42578125" bestFit="1" customWidth="1"/>
  </cols>
  <sheetData>
    <row r="1" spans="1:7" ht="18" customHeight="1" x14ac:dyDescent="0.25">
      <c r="A1" s="1"/>
      <c r="B1" s="41" t="s">
        <v>183</v>
      </c>
      <c r="C1" s="42"/>
      <c r="D1" s="42"/>
      <c r="E1" s="42"/>
      <c r="F1" s="42"/>
      <c r="G1" s="42"/>
    </row>
    <row r="2" spans="1:7" ht="15.75" customHeight="1" thickBot="1" x14ac:dyDescent="0.3">
      <c r="A2" s="1"/>
      <c r="B2" s="44" t="s">
        <v>182</v>
      </c>
      <c r="C2" s="44"/>
      <c r="D2" s="44"/>
      <c r="E2" s="44"/>
      <c r="F2" s="44"/>
      <c r="G2" s="44"/>
    </row>
    <row r="3" spans="1:7" ht="19.5" customHeight="1" x14ac:dyDescent="0.25">
      <c r="A3" s="1"/>
      <c r="B3" s="37" t="s">
        <v>58</v>
      </c>
      <c r="C3" s="39" t="s">
        <v>59</v>
      </c>
      <c r="D3" s="39" t="s">
        <v>2</v>
      </c>
      <c r="E3" s="39" t="s">
        <v>60</v>
      </c>
      <c r="F3" s="39" t="s">
        <v>63</v>
      </c>
      <c r="G3" s="43"/>
    </row>
    <row r="4" spans="1:7" ht="20.25" customHeight="1" x14ac:dyDescent="0.25">
      <c r="A4" s="1"/>
      <c r="B4" s="38"/>
      <c r="C4" s="40"/>
      <c r="D4" s="40"/>
      <c r="E4" s="40"/>
      <c r="F4" s="4" t="s">
        <v>61</v>
      </c>
      <c r="G4" s="10" t="s">
        <v>62</v>
      </c>
    </row>
    <row r="5" spans="1:7" x14ac:dyDescent="0.25">
      <c r="A5" s="1"/>
      <c r="B5" s="31" t="s">
        <v>15</v>
      </c>
      <c r="C5" s="36" t="s">
        <v>0</v>
      </c>
      <c r="D5" s="36"/>
      <c r="E5" s="36"/>
      <c r="F5" s="36"/>
      <c r="G5" s="32">
        <f>SUM(G6:G11)</f>
        <v>0</v>
      </c>
    </row>
    <row r="6" spans="1:7" ht="24" x14ac:dyDescent="0.25">
      <c r="A6" s="1"/>
      <c r="B6" s="20" t="s">
        <v>16</v>
      </c>
      <c r="C6" s="5" t="s">
        <v>43</v>
      </c>
      <c r="D6" s="12" t="s">
        <v>1</v>
      </c>
      <c r="E6" s="19">
        <v>380</v>
      </c>
      <c r="F6" s="15"/>
      <c r="G6" s="14">
        <f t="shared" ref="G6:G11" si="0">E6*F6</f>
        <v>0</v>
      </c>
    </row>
    <row r="7" spans="1:7" ht="24" x14ac:dyDescent="0.25">
      <c r="A7" s="1"/>
      <c r="B7" s="21" t="s">
        <v>46</v>
      </c>
      <c r="C7" s="6" t="s">
        <v>53</v>
      </c>
      <c r="D7" s="13" t="s">
        <v>1</v>
      </c>
      <c r="E7" s="19">
        <v>27</v>
      </c>
      <c r="F7" s="15"/>
      <c r="G7" s="14">
        <f t="shared" si="0"/>
        <v>0</v>
      </c>
    </row>
    <row r="8" spans="1:7" ht="24" x14ac:dyDescent="0.25">
      <c r="A8" s="1"/>
      <c r="B8" s="21" t="s">
        <v>47</v>
      </c>
      <c r="C8" s="6" t="s">
        <v>50</v>
      </c>
      <c r="D8" s="13" t="s">
        <v>1</v>
      </c>
      <c r="E8" s="19">
        <v>25</v>
      </c>
      <c r="F8" s="15"/>
      <c r="G8" s="14">
        <f t="shared" si="0"/>
        <v>0</v>
      </c>
    </row>
    <row r="9" spans="1:7" ht="24" x14ac:dyDescent="0.25">
      <c r="A9" s="1"/>
      <c r="B9" s="21" t="s">
        <v>48</v>
      </c>
      <c r="C9" s="6" t="s">
        <v>51</v>
      </c>
      <c r="D9" s="13" t="s">
        <v>1</v>
      </c>
      <c r="E9" s="19">
        <v>44</v>
      </c>
      <c r="F9" s="15"/>
      <c r="G9" s="14">
        <f t="shared" si="0"/>
        <v>0</v>
      </c>
    </row>
    <row r="10" spans="1:7" ht="24" x14ac:dyDescent="0.25">
      <c r="A10" s="1"/>
      <c r="B10" s="21" t="s">
        <v>49</v>
      </c>
      <c r="C10" s="6" t="s">
        <v>54</v>
      </c>
      <c r="D10" s="13" t="s">
        <v>1</v>
      </c>
      <c r="E10" s="19">
        <v>72</v>
      </c>
      <c r="F10" s="15"/>
      <c r="G10" s="14">
        <f t="shared" si="0"/>
        <v>0</v>
      </c>
    </row>
    <row r="11" spans="1:7" ht="24" x14ac:dyDescent="0.25">
      <c r="A11" s="1"/>
      <c r="B11" s="21" t="s">
        <v>55</v>
      </c>
      <c r="C11" s="6" t="s">
        <v>52</v>
      </c>
      <c r="D11" s="13" t="s">
        <v>1</v>
      </c>
      <c r="E11" s="19">
        <v>80</v>
      </c>
      <c r="F11" s="15"/>
      <c r="G11" s="14">
        <f t="shared" si="0"/>
        <v>0</v>
      </c>
    </row>
    <row r="12" spans="1:7" ht="15" customHeight="1" x14ac:dyDescent="0.25">
      <c r="A12" s="1"/>
      <c r="B12" s="22" t="s">
        <v>17</v>
      </c>
      <c r="C12" s="35" t="s">
        <v>3</v>
      </c>
      <c r="D12" s="35"/>
      <c r="E12" s="35"/>
      <c r="F12" s="35"/>
      <c r="G12" s="32">
        <f>G13</f>
        <v>0</v>
      </c>
    </row>
    <row r="13" spans="1:7" ht="24" x14ac:dyDescent="0.25">
      <c r="A13" s="1"/>
      <c r="B13" s="23" t="s">
        <v>18</v>
      </c>
      <c r="C13" s="7" t="s">
        <v>45</v>
      </c>
      <c r="D13" s="13" t="s">
        <v>67</v>
      </c>
      <c r="E13" s="19">
        <v>228</v>
      </c>
      <c r="F13" s="8"/>
      <c r="G13" s="11">
        <f>E13*F13</f>
        <v>0</v>
      </c>
    </row>
    <row r="14" spans="1:7" ht="15" customHeight="1" x14ac:dyDescent="0.25">
      <c r="A14" s="1"/>
      <c r="B14" s="22" t="s">
        <v>19</v>
      </c>
      <c r="C14" s="35" t="s">
        <v>4</v>
      </c>
      <c r="D14" s="35"/>
      <c r="E14" s="35"/>
      <c r="F14" s="35"/>
      <c r="G14" s="32">
        <f>SUM(G15:G16)</f>
        <v>0</v>
      </c>
    </row>
    <row r="15" spans="1:7" ht="15" customHeight="1" x14ac:dyDescent="0.25">
      <c r="A15" s="1"/>
      <c r="B15" s="23" t="s">
        <v>20</v>
      </c>
      <c r="C15" s="7" t="s">
        <v>181</v>
      </c>
      <c r="D15" s="9" t="s">
        <v>178</v>
      </c>
      <c r="E15" s="19">
        <v>1</v>
      </c>
      <c r="F15" s="8"/>
      <c r="G15" s="11">
        <f>E15*F15</f>
        <v>0</v>
      </c>
    </row>
    <row r="16" spans="1:7" ht="15" customHeight="1" x14ac:dyDescent="0.25">
      <c r="A16" s="1"/>
      <c r="B16" s="23" t="s">
        <v>21</v>
      </c>
      <c r="C16" s="7" t="s">
        <v>5</v>
      </c>
      <c r="D16" s="9" t="s">
        <v>178</v>
      </c>
      <c r="E16" s="19">
        <v>7</v>
      </c>
      <c r="F16" s="8"/>
      <c r="G16" s="11">
        <f>E16*F16</f>
        <v>0</v>
      </c>
    </row>
    <row r="17" spans="1:7" ht="15" customHeight="1" x14ac:dyDescent="0.25">
      <c r="A17" s="1"/>
      <c r="B17" s="22" t="s">
        <v>22</v>
      </c>
      <c r="C17" s="35" t="s">
        <v>6</v>
      </c>
      <c r="D17" s="35"/>
      <c r="E17" s="35"/>
      <c r="F17" s="35"/>
      <c r="G17" s="32">
        <f>SUM(G18:G27)</f>
        <v>0</v>
      </c>
    </row>
    <row r="18" spans="1:7" ht="15" customHeight="1" x14ac:dyDescent="0.25">
      <c r="A18" s="1"/>
      <c r="B18" s="23" t="s">
        <v>23</v>
      </c>
      <c r="C18" s="7" t="s">
        <v>32</v>
      </c>
      <c r="D18" s="9" t="s">
        <v>2</v>
      </c>
      <c r="E18" s="19">
        <v>3</v>
      </c>
      <c r="F18" s="8"/>
      <c r="G18" s="11">
        <f>E18*F18</f>
        <v>0</v>
      </c>
    </row>
    <row r="19" spans="1:7" ht="15" customHeight="1" x14ac:dyDescent="0.25">
      <c r="A19" s="1"/>
      <c r="B19" s="23" t="s">
        <v>24</v>
      </c>
      <c r="C19" s="7" t="s">
        <v>44</v>
      </c>
      <c r="D19" s="9" t="s">
        <v>2</v>
      </c>
      <c r="E19" s="19">
        <v>3</v>
      </c>
      <c r="F19" s="8"/>
      <c r="G19" s="11">
        <f t="shared" ref="G19:G27" si="1">E19*F19</f>
        <v>0</v>
      </c>
    </row>
    <row r="20" spans="1:7" ht="15" customHeight="1" x14ac:dyDescent="0.25">
      <c r="A20" s="1"/>
      <c r="B20" s="23" t="s">
        <v>25</v>
      </c>
      <c r="C20" s="7" t="s">
        <v>7</v>
      </c>
      <c r="D20" s="9" t="s">
        <v>2</v>
      </c>
      <c r="E20" s="19">
        <v>1</v>
      </c>
      <c r="F20" s="8"/>
      <c r="G20" s="11">
        <f t="shared" si="1"/>
        <v>0</v>
      </c>
    </row>
    <row r="21" spans="1:7" ht="15" customHeight="1" x14ac:dyDescent="0.25">
      <c r="A21" s="1"/>
      <c r="B21" s="23" t="s">
        <v>26</v>
      </c>
      <c r="C21" s="7" t="s">
        <v>33</v>
      </c>
      <c r="D21" s="9" t="s">
        <v>2</v>
      </c>
      <c r="E21" s="19">
        <v>1</v>
      </c>
      <c r="F21" s="8"/>
      <c r="G21" s="11">
        <f t="shared" si="1"/>
        <v>0</v>
      </c>
    </row>
    <row r="22" spans="1:7" ht="15" customHeight="1" x14ac:dyDescent="0.25">
      <c r="A22" s="1"/>
      <c r="B22" s="23" t="s">
        <v>27</v>
      </c>
      <c r="C22" s="7" t="s">
        <v>9</v>
      </c>
      <c r="D22" s="9" t="s">
        <v>1</v>
      </c>
      <c r="E22" s="19">
        <v>361</v>
      </c>
      <c r="F22" s="8"/>
      <c r="G22" s="11">
        <f t="shared" si="1"/>
        <v>0</v>
      </c>
    </row>
    <row r="23" spans="1:7" ht="15" customHeight="1" x14ac:dyDescent="0.25">
      <c r="A23" s="1"/>
      <c r="B23" s="23" t="s">
        <v>28</v>
      </c>
      <c r="C23" s="7" t="s">
        <v>8</v>
      </c>
      <c r="D23" s="9" t="s">
        <v>2</v>
      </c>
      <c r="E23" s="19">
        <v>75</v>
      </c>
      <c r="F23" s="8"/>
      <c r="G23" s="11">
        <f t="shared" si="1"/>
        <v>0</v>
      </c>
    </row>
    <row r="24" spans="1:7" ht="24" x14ac:dyDescent="0.25">
      <c r="A24" s="1"/>
      <c r="B24" s="23" t="s">
        <v>37</v>
      </c>
      <c r="C24" s="7" t="s">
        <v>10</v>
      </c>
      <c r="D24" s="9" t="s">
        <v>1</v>
      </c>
      <c r="E24" s="19">
        <v>497</v>
      </c>
      <c r="F24" s="8"/>
      <c r="G24" s="11">
        <f t="shared" si="1"/>
        <v>0</v>
      </c>
    </row>
    <row r="25" spans="1:7" s="3" customFormat="1" ht="15" customHeight="1" x14ac:dyDescent="0.25">
      <c r="A25" s="2"/>
      <c r="B25" s="23" t="s">
        <v>38</v>
      </c>
      <c r="C25" s="7" t="s">
        <v>11</v>
      </c>
      <c r="D25" s="9" t="s">
        <v>1</v>
      </c>
      <c r="E25" s="19">
        <v>265</v>
      </c>
      <c r="F25" s="8"/>
      <c r="G25" s="11">
        <f t="shared" si="1"/>
        <v>0</v>
      </c>
    </row>
    <row r="26" spans="1:7" s="3" customFormat="1" ht="15" customHeight="1" x14ac:dyDescent="0.25">
      <c r="A26" s="2"/>
      <c r="B26" s="23" t="s">
        <v>39</v>
      </c>
      <c r="C26" s="7" t="s">
        <v>34</v>
      </c>
      <c r="D26" s="9" t="s">
        <v>2</v>
      </c>
      <c r="E26" s="19">
        <v>67</v>
      </c>
      <c r="F26" s="8"/>
      <c r="G26" s="11">
        <f t="shared" si="1"/>
        <v>0</v>
      </c>
    </row>
    <row r="27" spans="1:7" ht="15" customHeight="1" x14ac:dyDescent="0.25">
      <c r="A27" s="1"/>
      <c r="B27" s="23" t="s">
        <v>40</v>
      </c>
      <c r="C27" s="7" t="s">
        <v>12</v>
      </c>
      <c r="D27" s="9" t="s">
        <v>2</v>
      </c>
      <c r="E27" s="19">
        <v>1</v>
      </c>
      <c r="F27" s="8"/>
      <c r="G27" s="11">
        <f t="shared" si="1"/>
        <v>0</v>
      </c>
    </row>
    <row r="28" spans="1:7" x14ac:dyDescent="0.25">
      <c r="A28" s="1"/>
      <c r="B28" s="22" t="s">
        <v>29</v>
      </c>
      <c r="C28" s="35" t="s">
        <v>13</v>
      </c>
      <c r="D28" s="35"/>
      <c r="E28" s="35"/>
      <c r="F28" s="35"/>
      <c r="G28" s="32">
        <f>SUM(G29:G32)</f>
        <v>0</v>
      </c>
    </row>
    <row r="29" spans="1:7" ht="24" x14ac:dyDescent="0.25">
      <c r="A29" s="1"/>
      <c r="B29" s="23" t="s">
        <v>30</v>
      </c>
      <c r="C29" s="7" t="s">
        <v>42</v>
      </c>
      <c r="D29" s="9" t="s">
        <v>2</v>
      </c>
      <c r="E29" s="19">
        <v>22</v>
      </c>
      <c r="F29" s="8"/>
      <c r="G29" s="11">
        <f>E29*F29</f>
        <v>0</v>
      </c>
    </row>
    <row r="30" spans="1:7" ht="24" x14ac:dyDescent="0.25">
      <c r="A30" s="1"/>
      <c r="B30" s="23" t="s">
        <v>31</v>
      </c>
      <c r="C30" s="7" t="s">
        <v>14</v>
      </c>
      <c r="D30" s="9" t="s">
        <v>2</v>
      </c>
      <c r="E30" s="19">
        <v>17</v>
      </c>
      <c r="F30" s="8"/>
      <c r="G30" s="11">
        <f>E30*F30</f>
        <v>0</v>
      </c>
    </row>
    <row r="31" spans="1:7" ht="24" x14ac:dyDescent="0.25">
      <c r="A31" s="1"/>
      <c r="B31" s="23" t="s">
        <v>35</v>
      </c>
      <c r="C31" s="7" t="s">
        <v>41</v>
      </c>
      <c r="D31" s="9" t="s">
        <v>2</v>
      </c>
      <c r="E31" s="19">
        <v>3</v>
      </c>
      <c r="F31" s="8"/>
      <c r="G31" s="11">
        <f>E31*F31</f>
        <v>0</v>
      </c>
    </row>
    <row r="32" spans="1:7" ht="24.75" customHeight="1" x14ac:dyDescent="0.25">
      <c r="A32" s="1"/>
      <c r="B32" s="23" t="s">
        <v>36</v>
      </c>
      <c r="C32" s="7" t="s">
        <v>179</v>
      </c>
      <c r="D32" s="9" t="s">
        <v>2</v>
      </c>
      <c r="E32" s="19">
        <v>3</v>
      </c>
      <c r="F32" s="8"/>
      <c r="G32" s="11">
        <f>E32*F32</f>
        <v>0</v>
      </c>
    </row>
    <row r="33" spans="1:7" x14ac:dyDescent="0.25">
      <c r="A33" s="1"/>
      <c r="B33" s="22" t="s">
        <v>56</v>
      </c>
      <c r="C33" s="35" t="s">
        <v>65</v>
      </c>
      <c r="D33" s="35"/>
      <c r="E33" s="35"/>
      <c r="F33" s="35"/>
      <c r="G33" s="32">
        <f>SUM(G34:G87)</f>
        <v>0</v>
      </c>
    </row>
    <row r="34" spans="1:7" ht="36" x14ac:dyDescent="0.25">
      <c r="A34" s="1"/>
      <c r="B34" s="23" t="s">
        <v>57</v>
      </c>
      <c r="C34" s="7" t="s">
        <v>180</v>
      </c>
      <c r="D34" s="9" t="s">
        <v>67</v>
      </c>
      <c r="E34" s="19">
        <v>1</v>
      </c>
      <c r="F34" s="8"/>
      <c r="G34" s="11">
        <f>E34*F34</f>
        <v>0</v>
      </c>
    </row>
    <row r="35" spans="1:7" ht="15" customHeight="1" x14ac:dyDescent="0.25">
      <c r="A35" s="1"/>
      <c r="B35" s="29" t="s">
        <v>98</v>
      </c>
      <c r="C35" s="30" t="s">
        <v>99</v>
      </c>
      <c r="D35" s="9"/>
      <c r="E35" s="19"/>
      <c r="F35" s="8"/>
      <c r="G35" s="11"/>
    </row>
    <row r="36" spans="1:7" ht="15" customHeight="1" x14ac:dyDescent="0.25">
      <c r="A36" s="1"/>
      <c r="B36" s="23" t="s">
        <v>100</v>
      </c>
      <c r="C36" s="7" t="s">
        <v>66</v>
      </c>
      <c r="D36" s="9" t="s">
        <v>67</v>
      </c>
      <c r="E36" s="19">
        <v>1</v>
      </c>
      <c r="F36" s="8"/>
      <c r="G36" s="11">
        <f t="shared" ref="G36:G65" si="2">E36*F36</f>
        <v>0</v>
      </c>
    </row>
    <row r="37" spans="1:7" ht="15" customHeight="1" x14ac:dyDescent="0.25">
      <c r="A37" s="1"/>
      <c r="B37" s="23" t="s">
        <v>101</v>
      </c>
      <c r="C37" s="7" t="s">
        <v>68</v>
      </c>
      <c r="D37" s="9" t="s">
        <v>67</v>
      </c>
      <c r="E37" s="19">
        <v>6</v>
      </c>
      <c r="F37" s="8"/>
      <c r="G37" s="11">
        <f t="shared" si="2"/>
        <v>0</v>
      </c>
    </row>
    <row r="38" spans="1:7" ht="15" customHeight="1" x14ac:dyDescent="0.25">
      <c r="A38" s="1"/>
      <c r="B38" s="23" t="s">
        <v>102</v>
      </c>
      <c r="C38" s="7" t="s">
        <v>69</v>
      </c>
      <c r="D38" s="9" t="s">
        <v>67</v>
      </c>
      <c r="E38" s="19">
        <v>6</v>
      </c>
      <c r="F38" s="8"/>
      <c r="G38" s="11">
        <f t="shared" si="2"/>
        <v>0</v>
      </c>
    </row>
    <row r="39" spans="1:7" ht="15" customHeight="1" x14ac:dyDescent="0.25">
      <c r="A39" s="1"/>
      <c r="B39" s="23" t="s">
        <v>103</v>
      </c>
      <c r="C39" s="7" t="s">
        <v>70</v>
      </c>
      <c r="D39" s="9" t="s">
        <v>67</v>
      </c>
      <c r="E39" s="19">
        <v>2</v>
      </c>
      <c r="F39" s="8"/>
      <c r="G39" s="11">
        <f t="shared" si="2"/>
        <v>0</v>
      </c>
    </row>
    <row r="40" spans="1:7" ht="15" customHeight="1" x14ac:dyDescent="0.25">
      <c r="A40" s="1"/>
      <c r="B40" s="23" t="s">
        <v>104</v>
      </c>
      <c r="C40" s="7" t="s">
        <v>71</v>
      </c>
      <c r="D40" s="9" t="s">
        <v>67</v>
      </c>
      <c r="E40" s="19">
        <v>1</v>
      </c>
      <c r="F40" s="8"/>
      <c r="G40" s="11">
        <f t="shared" si="2"/>
        <v>0</v>
      </c>
    </row>
    <row r="41" spans="1:7" ht="15" customHeight="1" x14ac:dyDescent="0.25">
      <c r="A41" s="1"/>
      <c r="B41" s="23" t="s">
        <v>105</v>
      </c>
      <c r="C41" s="7" t="s">
        <v>72</v>
      </c>
      <c r="D41" s="9" t="s">
        <v>67</v>
      </c>
      <c r="E41" s="19">
        <v>2</v>
      </c>
      <c r="F41" s="8"/>
      <c r="G41" s="11">
        <f t="shared" si="2"/>
        <v>0</v>
      </c>
    </row>
    <row r="42" spans="1:7" ht="15" customHeight="1" x14ac:dyDescent="0.25">
      <c r="A42" s="1"/>
      <c r="B42" s="23" t="s">
        <v>106</v>
      </c>
      <c r="C42" s="7" t="s">
        <v>73</v>
      </c>
      <c r="D42" s="9" t="s">
        <v>67</v>
      </c>
      <c r="E42" s="19">
        <v>1</v>
      </c>
      <c r="F42" s="8"/>
      <c r="G42" s="11">
        <f t="shared" si="2"/>
        <v>0</v>
      </c>
    </row>
    <row r="43" spans="1:7" ht="15" customHeight="1" x14ac:dyDescent="0.25">
      <c r="A43" s="1"/>
      <c r="B43" s="23" t="s">
        <v>107</v>
      </c>
      <c r="C43" s="7" t="s">
        <v>74</v>
      </c>
      <c r="D43" s="9" t="s">
        <v>67</v>
      </c>
      <c r="E43" s="19">
        <v>2</v>
      </c>
      <c r="F43" s="8"/>
      <c r="G43" s="11">
        <f t="shared" si="2"/>
        <v>0</v>
      </c>
    </row>
    <row r="44" spans="1:7" ht="15" customHeight="1" x14ac:dyDescent="0.25">
      <c r="A44" s="1"/>
      <c r="B44" s="23" t="s">
        <v>108</v>
      </c>
      <c r="C44" s="7" t="s">
        <v>75</v>
      </c>
      <c r="D44" s="9" t="s">
        <v>67</v>
      </c>
      <c r="E44" s="19">
        <v>1</v>
      </c>
      <c r="F44" s="8"/>
      <c r="G44" s="11">
        <f t="shared" si="2"/>
        <v>0</v>
      </c>
    </row>
    <row r="45" spans="1:7" ht="15" customHeight="1" x14ac:dyDescent="0.25">
      <c r="A45" s="1"/>
      <c r="B45" s="23" t="s">
        <v>109</v>
      </c>
      <c r="C45" s="7" t="s">
        <v>76</v>
      </c>
      <c r="D45" s="9" t="s">
        <v>67</v>
      </c>
      <c r="E45" s="19">
        <v>1</v>
      </c>
      <c r="F45" s="8"/>
      <c r="G45" s="11">
        <f t="shared" si="2"/>
        <v>0</v>
      </c>
    </row>
    <row r="46" spans="1:7" ht="15" customHeight="1" x14ac:dyDescent="0.25">
      <c r="A46" s="1"/>
      <c r="B46" s="23" t="s">
        <v>110</v>
      </c>
      <c r="C46" s="7" t="s">
        <v>77</v>
      </c>
      <c r="D46" s="9" t="s">
        <v>67</v>
      </c>
      <c r="E46" s="19">
        <v>1</v>
      </c>
      <c r="F46" s="8"/>
      <c r="G46" s="11">
        <f t="shared" si="2"/>
        <v>0</v>
      </c>
    </row>
    <row r="47" spans="1:7" ht="15" customHeight="1" x14ac:dyDescent="0.25">
      <c r="A47" s="1"/>
      <c r="B47" s="23" t="s">
        <v>111</v>
      </c>
      <c r="C47" s="7" t="s">
        <v>78</v>
      </c>
      <c r="D47" s="9" t="s">
        <v>67</v>
      </c>
      <c r="E47" s="19">
        <v>6</v>
      </c>
      <c r="F47" s="8"/>
      <c r="G47" s="11">
        <f t="shared" si="2"/>
        <v>0</v>
      </c>
    </row>
    <row r="48" spans="1:7" ht="15" customHeight="1" x14ac:dyDescent="0.25">
      <c r="A48" s="1"/>
      <c r="B48" s="23" t="s">
        <v>112</v>
      </c>
      <c r="C48" s="7" t="s">
        <v>79</v>
      </c>
      <c r="D48" s="9" t="s">
        <v>67</v>
      </c>
      <c r="E48" s="19">
        <v>5</v>
      </c>
      <c r="F48" s="8"/>
      <c r="G48" s="11">
        <f t="shared" si="2"/>
        <v>0</v>
      </c>
    </row>
    <row r="49" spans="1:7" ht="15" customHeight="1" x14ac:dyDescent="0.25">
      <c r="A49" s="1"/>
      <c r="B49" s="23" t="s">
        <v>113</v>
      </c>
      <c r="C49" s="7" t="s">
        <v>81</v>
      </c>
      <c r="D49" s="9" t="s">
        <v>67</v>
      </c>
      <c r="E49" s="19">
        <v>5</v>
      </c>
      <c r="F49" s="8"/>
      <c r="G49" s="11">
        <f t="shared" si="2"/>
        <v>0</v>
      </c>
    </row>
    <row r="50" spans="1:7" ht="15" customHeight="1" x14ac:dyDescent="0.25">
      <c r="A50" s="1"/>
      <c r="B50" s="23" t="s">
        <v>114</v>
      </c>
      <c r="C50" s="7" t="s">
        <v>80</v>
      </c>
      <c r="D50" s="9" t="s">
        <v>67</v>
      </c>
      <c r="E50" s="19">
        <v>5</v>
      </c>
      <c r="F50" s="8"/>
      <c r="G50" s="11">
        <f t="shared" si="2"/>
        <v>0</v>
      </c>
    </row>
    <row r="51" spans="1:7" ht="15" customHeight="1" x14ac:dyDescent="0.25">
      <c r="A51" s="1"/>
      <c r="B51" s="23" t="s">
        <v>115</v>
      </c>
      <c r="C51" s="7" t="s">
        <v>82</v>
      </c>
      <c r="D51" s="9" t="s">
        <v>67</v>
      </c>
      <c r="E51" s="19">
        <v>2</v>
      </c>
      <c r="F51" s="8"/>
      <c r="G51" s="11">
        <f t="shared" si="2"/>
        <v>0</v>
      </c>
    </row>
    <row r="52" spans="1:7" ht="15" customHeight="1" x14ac:dyDescent="0.25">
      <c r="A52" s="1"/>
      <c r="B52" s="23" t="s">
        <v>116</v>
      </c>
      <c r="C52" s="7" t="s">
        <v>83</v>
      </c>
      <c r="D52" s="9" t="s">
        <v>67</v>
      </c>
      <c r="E52" s="19">
        <v>6</v>
      </c>
      <c r="F52" s="8"/>
      <c r="G52" s="11">
        <f t="shared" si="2"/>
        <v>0</v>
      </c>
    </row>
    <row r="53" spans="1:7" ht="15" customHeight="1" x14ac:dyDescent="0.25">
      <c r="A53" s="1"/>
      <c r="B53" s="23" t="s">
        <v>117</v>
      </c>
      <c r="C53" s="7" t="s">
        <v>84</v>
      </c>
      <c r="D53" s="9" t="s">
        <v>67</v>
      </c>
      <c r="E53" s="19">
        <v>80</v>
      </c>
      <c r="F53" s="8"/>
      <c r="G53" s="11">
        <f t="shared" si="2"/>
        <v>0</v>
      </c>
    </row>
    <row r="54" spans="1:7" ht="15" customHeight="1" x14ac:dyDescent="0.25">
      <c r="A54" s="1"/>
      <c r="B54" s="23" t="s">
        <v>118</v>
      </c>
      <c r="C54" s="7" t="s">
        <v>85</v>
      </c>
      <c r="D54" s="9" t="s">
        <v>67</v>
      </c>
      <c r="E54" s="19">
        <v>50</v>
      </c>
      <c r="F54" s="8"/>
      <c r="G54" s="11">
        <f t="shared" si="2"/>
        <v>0</v>
      </c>
    </row>
    <row r="55" spans="1:7" ht="15" customHeight="1" x14ac:dyDescent="0.25">
      <c r="A55" s="1"/>
      <c r="B55" s="23" t="s">
        <v>119</v>
      </c>
      <c r="C55" s="7" t="s">
        <v>86</v>
      </c>
      <c r="D55" s="9" t="s">
        <v>67</v>
      </c>
      <c r="E55" s="19">
        <v>15</v>
      </c>
      <c r="F55" s="8"/>
      <c r="G55" s="11">
        <f t="shared" si="2"/>
        <v>0</v>
      </c>
    </row>
    <row r="56" spans="1:7" ht="15" customHeight="1" x14ac:dyDescent="0.25">
      <c r="A56" s="1"/>
      <c r="B56" s="23" t="s">
        <v>120</v>
      </c>
      <c r="C56" s="7" t="s">
        <v>87</v>
      </c>
      <c r="D56" s="9" t="s">
        <v>67</v>
      </c>
      <c r="E56" s="19">
        <v>30</v>
      </c>
      <c r="F56" s="8"/>
      <c r="G56" s="11">
        <f t="shared" si="2"/>
        <v>0</v>
      </c>
    </row>
    <row r="57" spans="1:7" ht="15" customHeight="1" x14ac:dyDescent="0.25">
      <c r="A57" s="1"/>
      <c r="B57" s="23" t="s">
        <v>121</v>
      </c>
      <c r="C57" s="7" t="s">
        <v>88</v>
      </c>
      <c r="D57" s="9" t="s">
        <v>67</v>
      </c>
      <c r="E57" s="19">
        <v>6</v>
      </c>
      <c r="F57" s="8"/>
      <c r="G57" s="11">
        <f t="shared" si="2"/>
        <v>0</v>
      </c>
    </row>
    <row r="58" spans="1:7" ht="15" customHeight="1" x14ac:dyDescent="0.25">
      <c r="A58" s="1"/>
      <c r="B58" s="23" t="s">
        <v>122</v>
      </c>
      <c r="C58" s="7" t="s">
        <v>89</v>
      </c>
      <c r="D58" s="9" t="s">
        <v>1</v>
      </c>
      <c r="E58" s="19">
        <v>200</v>
      </c>
      <c r="F58" s="8"/>
      <c r="G58" s="11">
        <f t="shared" si="2"/>
        <v>0</v>
      </c>
    </row>
    <row r="59" spans="1:7" ht="15" customHeight="1" x14ac:dyDescent="0.25">
      <c r="A59" s="1"/>
      <c r="B59" s="23" t="s">
        <v>123</v>
      </c>
      <c r="C59" s="7" t="s">
        <v>90</v>
      </c>
      <c r="D59" s="9" t="s">
        <v>1</v>
      </c>
      <c r="E59" s="19">
        <v>200</v>
      </c>
      <c r="F59" s="8"/>
      <c r="G59" s="11">
        <f t="shared" si="2"/>
        <v>0</v>
      </c>
    </row>
    <row r="60" spans="1:7" ht="15" customHeight="1" x14ac:dyDescent="0.25">
      <c r="A60" s="1"/>
      <c r="B60" s="23" t="s">
        <v>124</v>
      </c>
      <c r="C60" s="7" t="s">
        <v>91</v>
      </c>
      <c r="D60" s="9" t="s">
        <v>1</v>
      </c>
      <c r="E60" s="19">
        <v>5</v>
      </c>
      <c r="F60" s="8"/>
      <c r="G60" s="11">
        <f t="shared" si="2"/>
        <v>0</v>
      </c>
    </row>
    <row r="61" spans="1:7" ht="15" customHeight="1" x14ac:dyDescent="0.25">
      <c r="A61" s="1"/>
      <c r="B61" s="23" t="s">
        <v>125</v>
      </c>
      <c r="C61" s="7" t="s">
        <v>92</v>
      </c>
      <c r="D61" s="9" t="s">
        <v>1</v>
      </c>
      <c r="E61" s="19">
        <v>2</v>
      </c>
      <c r="F61" s="8"/>
      <c r="G61" s="11">
        <f t="shared" si="2"/>
        <v>0</v>
      </c>
    </row>
    <row r="62" spans="1:7" ht="15" customHeight="1" x14ac:dyDescent="0.25">
      <c r="A62" s="1"/>
      <c r="B62" s="23" t="s">
        <v>126</v>
      </c>
      <c r="C62" s="7" t="s">
        <v>93</v>
      </c>
      <c r="D62" s="9" t="s">
        <v>67</v>
      </c>
      <c r="E62" s="19">
        <v>6</v>
      </c>
      <c r="F62" s="8"/>
      <c r="G62" s="11">
        <f t="shared" si="2"/>
        <v>0</v>
      </c>
    </row>
    <row r="63" spans="1:7" ht="15" customHeight="1" x14ac:dyDescent="0.25">
      <c r="A63" s="1"/>
      <c r="B63" s="23" t="s">
        <v>127</v>
      </c>
      <c r="C63" s="7" t="s">
        <v>94</v>
      </c>
      <c r="D63" s="9" t="s">
        <v>95</v>
      </c>
      <c r="E63" s="19">
        <v>2</v>
      </c>
      <c r="F63" s="8"/>
      <c r="G63" s="11">
        <f t="shared" si="2"/>
        <v>0</v>
      </c>
    </row>
    <row r="64" spans="1:7" ht="15" customHeight="1" x14ac:dyDescent="0.25">
      <c r="A64" s="1"/>
      <c r="B64" s="23" t="s">
        <v>128</v>
      </c>
      <c r="C64" s="7" t="s">
        <v>96</v>
      </c>
      <c r="D64" s="9" t="s">
        <v>67</v>
      </c>
      <c r="E64" s="19">
        <v>2</v>
      </c>
      <c r="F64" s="8"/>
      <c r="G64" s="11">
        <f t="shared" si="2"/>
        <v>0</v>
      </c>
    </row>
    <row r="65" spans="1:7" ht="15" customHeight="1" x14ac:dyDescent="0.25">
      <c r="A65" s="1"/>
      <c r="B65" s="23" t="s">
        <v>129</v>
      </c>
      <c r="C65" s="7" t="s">
        <v>97</v>
      </c>
      <c r="D65" s="9" t="s">
        <v>67</v>
      </c>
      <c r="E65" s="19">
        <v>2</v>
      </c>
      <c r="F65" s="8"/>
      <c r="G65" s="11">
        <f t="shared" si="2"/>
        <v>0</v>
      </c>
    </row>
    <row r="66" spans="1:7" ht="15" customHeight="1" x14ac:dyDescent="0.25">
      <c r="A66" s="1"/>
      <c r="B66" s="29" t="s">
        <v>130</v>
      </c>
      <c r="C66" s="30" t="s">
        <v>131</v>
      </c>
      <c r="D66" s="9"/>
      <c r="E66" s="19"/>
      <c r="F66" s="8"/>
      <c r="G66" s="11"/>
    </row>
    <row r="67" spans="1:7" ht="15" customHeight="1" x14ac:dyDescent="0.25">
      <c r="A67" s="1"/>
      <c r="B67" s="23" t="s">
        <v>153</v>
      </c>
      <c r="C67" s="7" t="s">
        <v>132</v>
      </c>
      <c r="D67" s="9" t="s">
        <v>1</v>
      </c>
      <c r="E67" s="19">
        <v>3</v>
      </c>
      <c r="F67" s="8"/>
      <c r="G67" s="11">
        <f t="shared" ref="G67:G87" si="3">E67*F67</f>
        <v>0</v>
      </c>
    </row>
    <row r="68" spans="1:7" ht="15" customHeight="1" x14ac:dyDescent="0.25">
      <c r="A68" s="1"/>
      <c r="B68" s="23" t="s">
        <v>154</v>
      </c>
      <c r="C68" s="7" t="s">
        <v>133</v>
      </c>
      <c r="D68" s="9" t="s">
        <v>1</v>
      </c>
      <c r="E68" s="19">
        <v>3</v>
      </c>
      <c r="F68" s="8"/>
      <c r="G68" s="11">
        <f t="shared" si="3"/>
        <v>0</v>
      </c>
    </row>
    <row r="69" spans="1:7" ht="15" customHeight="1" x14ac:dyDescent="0.25">
      <c r="A69" s="1"/>
      <c r="B69" s="23" t="s">
        <v>155</v>
      </c>
      <c r="C69" s="7" t="s">
        <v>134</v>
      </c>
      <c r="D69" s="9" t="s">
        <v>67</v>
      </c>
      <c r="E69" s="19">
        <v>6</v>
      </c>
      <c r="F69" s="8"/>
      <c r="G69" s="11">
        <f t="shared" si="3"/>
        <v>0</v>
      </c>
    </row>
    <row r="70" spans="1:7" ht="15" customHeight="1" x14ac:dyDescent="0.25">
      <c r="A70" s="1"/>
      <c r="B70" s="23" t="s">
        <v>156</v>
      </c>
      <c r="C70" s="7" t="s">
        <v>135</v>
      </c>
      <c r="D70" s="9" t="s">
        <v>67</v>
      </c>
      <c r="E70" s="19">
        <v>1</v>
      </c>
      <c r="F70" s="8"/>
      <c r="G70" s="11">
        <f t="shared" si="3"/>
        <v>0</v>
      </c>
    </row>
    <row r="71" spans="1:7" ht="15" customHeight="1" x14ac:dyDescent="0.25">
      <c r="A71" s="1"/>
      <c r="B71" s="23" t="s">
        <v>157</v>
      </c>
      <c r="C71" s="7" t="s">
        <v>136</v>
      </c>
      <c r="D71" s="9" t="s">
        <v>67</v>
      </c>
      <c r="E71" s="19">
        <v>1</v>
      </c>
      <c r="F71" s="8"/>
      <c r="G71" s="11">
        <f t="shared" si="3"/>
        <v>0</v>
      </c>
    </row>
    <row r="72" spans="1:7" ht="15" customHeight="1" x14ac:dyDescent="0.25">
      <c r="A72" s="1"/>
      <c r="B72" s="23" t="s">
        <v>158</v>
      </c>
      <c r="C72" s="7" t="s">
        <v>137</v>
      </c>
      <c r="D72" s="9" t="s">
        <v>67</v>
      </c>
      <c r="E72" s="19">
        <v>1</v>
      </c>
      <c r="F72" s="8"/>
      <c r="G72" s="11">
        <f t="shared" si="3"/>
        <v>0</v>
      </c>
    </row>
    <row r="73" spans="1:7" ht="15" customHeight="1" x14ac:dyDescent="0.25">
      <c r="A73" s="1"/>
      <c r="B73" s="23" t="s">
        <v>159</v>
      </c>
      <c r="C73" s="7" t="s">
        <v>138</v>
      </c>
      <c r="D73" s="9" t="s">
        <v>67</v>
      </c>
      <c r="E73" s="19">
        <v>4</v>
      </c>
      <c r="F73" s="8"/>
      <c r="G73" s="11">
        <f t="shared" si="3"/>
        <v>0</v>
      </c>
    </row>
    <row r="74" spans="1:7" ht="15" customHeight="1" x14ac:dyDescent="0.25">
      <c r="A74" s="1"/>
      <c r="B74" s="23" t="s">
        <v>160</v>
      </c>
      <c r="C74" s="7" t="s">
        <v>139</v>
      </c>
      <c r="D74" s="9" t="s">
        <v>67</v>
      </c>
      <c r="E74" s="19">
        <v>1</v>
      </c>
      <c r="F74" s="8"/>
      <c r="G74" s="11">
        <f t="shared" si="3"/>
        <v>0</v>
      </c>
    </row>
    <row r="75" spans="1:7" ht="15" customHeight="1" x14ac:dyDescent="0.25">
      <c r="A75" s="1"/>
      <c r="B75" s="23" t="s">
        <v>161</v>
      </c>
      <c r="C75" s="7" t="s">
        <v>140</v>
      </c>
      <c r="D75" s="9" t="s">
        <v>67</v>
      </c>
      <c r="E75" s="19">
        <v>1</v>
      </c>
      <c r="F75" s="8"/>
      <c r="G75" s="11">
        <f t="shared" si="3"/>
        <v>0</v>
      </c>
    </row>
    <row r="76" spans="1:7" ht="15" customHeight="1" x14ac:dyDescent="0.25">
      <c r="A76" s="1"/>
      <c r="B76" s="23" t="s">
        <v>162</v>
      </c>
      <c r="C76" s="7" t="s">
        <v>141</v>
      </c>
      <c r="D76" s="9" t="s">
        <v>67</v>
      </c>
      <c r="E76" s="19">
        <v>1</v>
      </c>
      <c r="F76" s="8"/>
      <c r="G76" s="11">
        <f t="shared" si="3"/>
        <v>0</v>
      </c>
    </row>
    <row r="77" spans="1:7" ht="15" customHeight="1" x14ac:dyDescent="0.25">
      <c r="A77" s="1"/>
      <c r="B77" s="23" t="s">
        <v>163</v>
      </c>
      <c r="C77" s="7" t="s">
        <v>142</v>
      </c>
      <c r="D77" s="9" t="s">
        <v>67</v>
      </c>
      <c r="E77" s="19">
        <v>1</v>
      </c>
      <c r="F77" s="8"/>
      <c r="G77" s="11">
        <f t="shared" si="3"/>
        <v>0</v>
      </c>
    </row>
    <row r="78" spans="1:7" ht="15" customHeight="1" x14ac:dyDescent="0.25">
      <c r="A78" s="1"/>
      <c r="B78" s="23" t="s">
        <v>164</v>
      </c>
      <c r="C78" s="7" t="s">
        <v>143</v>
      </c>
      <c r="D78" s="9" t="s">
        <v>67</v>
      </c>
      <c r="E78" s="19">
        <v>1</v>
      </c>
      <c r="F78" s="8"/>
      <c r="G78" s="11">
        <f t="shared" si="3"/>
        <v>0</v>
      </c>
    </row>
    <row r="79" spans="1:7" ht="15" customHeight="1" x14ac:dyDescent="0.25">
      <c r="A79" s="1"/>
      <c r="B79" s="23" t="s">
        <v>165</v>
      </c>
      <c r="C79" s="7" t="s">
        <v>144</v>
      </c>
      <c r="D79" s="9" t="s">
        <v>67</v>
      </c>
      <c r="E79" s="19">
        <v>1</v>
      </c>
      <c r="F79" s="8"/>
      <c r="G79" s="11">
        <f t="shared" si="3"/>
        <v>0</v>
      </c>
    </row>
    <row r="80" spans="1:7" ht="15" customHeight="1" x14ac:dyDescent="0.25">
      <c r="A80" s="1"/>
      <c r="B80" s="23" t="s">
        <v>166</v>
      </c>
      <c r="C80" s="7" t="s">
        <v>145</v>
      </c>
      <c r="D80" s="9" t="s">
        <v>67</v>
      </c>
      <c r="E80" s="19">
        <v>1</v>
      </c>
      <c r="F80" s="8"/>
      <c r="G80" s="11">
        <f t="shared" si="3"/>
        <v>0</v>
      </c>
    </row>
    <row r="81" spans="1:7" ht="15" customHeight="1" x14ac:dyDescent="0.25">
      <c r="A81" s="1"/>
      <c r="B81" s="23" t="s">
        <v>167</v>
      </c>
      <c r="C81" s="7" t="s">
        <v>146</v>
      </c>
      <c r="D81" s="9" t="s">
        <v>67</v>
      </c>
      <c r="E81" s="19">
        <v>1</v>
      </c>
      <c r="F81" s="8"/>
      <c r="G81" s="11">
        <f t="shared" si="3"/>
        <v>0</v>
      </c>
    </row>
    <row r="82" spans="1:7" ht="15" customHeight="1" x14ac:dyDescent="0.25">
      <c r="A82" s="1"/>
      <c r="B82" s="23" t="s">
        <v>168</v>
      </c>
      <c r="C82" s="7" t="s">
        <v>147</v>
      </c>
      <c r="D82" s="9" t="s">
        <v>67</v>
      </c>
      <c r="E82" s="19">
        <v>4</v>
      </c>
      <c r="F82" s="8"/>
      <c r="G82" s="11">
        <f t="shared" si="3"/>
        <v>0</v>
      </c>
    </row>
    <row r="83" spans="1:7" ht="15" customHeight="1" x14ac:dyDescent="0.25">
      <c r="A83" s="1"/>
      <c r="B83" s="23" t="s">
        <v>169</v>
      </c>
      <c r="C83" s="7" t="s">
        <v>148</v>
      </c>
      <c r="D83" s="9" t="s">
        <v>67</v>
      </c>
      <c r="E83" s="19">
        <v>2</v>
      </c>
      <c r="F83" s="8"/>
      <c r="G83" s="11">
        <f t="shared" si="3"/>
        <v>0</v>
      </c>
    </row>
    <row r="84" spans="1:7" ht="15" customHeight="1" x14ac:dyDescent="0.25">
      <c r="A84" s="1"/>
      <c r="B84" s="23" t="s">
        <v>170</v>
      </c>
      <c r="C84" s="7" t="s">
        <v>149</v>
      </c>
      <c r="D84" s="9" t="s">
        <v>67</v>
      </c>
      <c r="E84" s="19">
        <v>3</v>
      </c>
      <c r="F84" s="8"/>
      <c r="G84" s="11">
        <f t="shared" si="3"/>
        <v>0</v>
      </c>
    </row>
    <row r="85" spans="1:7" ht="15" customHeight="1" x14ac:dyDescent="0.25">
      <c r="A85" s="1"/>
      <c r="B85" s="23" t="s">
        <v>171</v>
      </c>
      <c r="C85" s="7" t="s">
        <v>150</v>
      </c>
      <c r="D85" s="9" t="s">
        <v>67</v>
      </c>
      <c r="E85" s="19">
        <v>5</v>
      </c>
      <c r="F85" s="8"/>
      <c r="G85" s="11">
        <f t="shared" si="3"/>
        <v>0</v>
      </c>
    </row>
    <row r="86" spans="1:7" ht="15" customHeight="1" x14ac:dyDescent="0.25">
      <c r="A86" s="1"/>
      <c r="B86" s="23" t="s">
        <v>172</v>
      </c>
      <c r="C86" s="7" t="s">
        <v>151</v>
      </c>
      <c r="D86" s="9" t="s">
        <v>1</v>
      </c>
      <c r="E86" s="19">
        <v>6</v>
      </c>
      <c r="F86" s="8"/>
      <c r="G86" s="11">
        <f t="shared" si="3"/>
        <v>0</v>
      </c>
    </row>
    <row r="87" spans="1:7" ht="15" customHeight="1" x14ac:dyDescent="0.25">
      <c r="A87" s="1"/>
      <c r="B87" s="23" t="s">
        <v>173</v>
      </c>
      <c r="C87" s="7" t="s">
        <v>152</v>
      </c>
      <c r="D87" s="9" t="s">
        <v>67</v>
      </c>
      <c r="E87" s="19">
        <v>26</v>
      </c>
      <c r="F87" s="8"/>
      <c r="G87" s="11">
        <f t="shared" si="3"/>
        <v>0</v>
      </c>
    </row>
    <row r="88" spans="1:7" ht="15" customHeight="1" x14ac:dyDescent="0.25">
      <c r="A88" s="1"/>
      <c r="B88" s="22" t="s">
        <v>174</v>
      </c>
      <c r="C88" s="35" t="s">
        <v>175</v>
      </c>
      <c r="D88" s="35"/>
      <c r="E88" s="35"/>
      <c r="F88" s="35"/>
      <c r="G88" s="32">
        <f>G89</f>
        <v>0</v>
      </c>
    </row>
    <row r="89" spans="1:7" ht="15" customHeight="1" x14ac:dyDescent="0.25">
      <c r="A89" s="1"/>
      <c r="B89" s="24" t="s">
        <v>176</v>
      </c>
      <c r="C89" s="25" t="s">
        <v>177</v>
      </c>
      <c r="D89" s="26" t="s">
        <v>178</v>
      </c>
      <c r="E89" s="27">
        <v>1</v>
      </c>
      <c r="F89" s="28"/>
      <c r="G89" s="11">
        <f>E89*F89</f>
        <v>0</v>
      </c>
    </row>
    <row r="90" spans="1:7" s="17" customFormat="1" ht="15.75" thickBot="1" x14ac:dyDescent="0.3">
      <c r="A90" s="16"/>
      <c r="B90" s="33" t="s">
        <v>64</v>
      </c>
      <c r="C90" s="34"/>
      <c r="D90" s="34"/>
      <c r="E90" s="34"/>
      <c r="F90" s="34"/>
      <c r="G90" s="18">
        <f>G5+G12+G14+G17+G28+G33+G88</f>
        <v>0</v>
      </c>
    </row>
  </sheetData>
  <mergeCells count="15">
    <mergeCell ref="C5:F5"/>
    <mergeCell ref="B3:B4"/>
    <mergeCell ref="C3:C4"/>
    <mergeCell ref="D3:D4"/>
    <mergeCell ref="B1:G1"/>
    <mergeCell ref="E3:E4"/>
    <mergeCell ref="F3:G3"/>
    <mergeCell ref="B2:G2"/>
    <mergeCell ref="B90:F90"/>
    <mergeCell ref="C12:F12"/>
    <mergeCell ref="C14:F14"/>
    <mergeCell ref="C17:F17"/>
    <mergeCell ref="C28:F28"/>
    <mergeCell ref="C33:F33"/>
    <mergeCell ref="C88:F88"/>
  </mergeCells>
  <pageMargins left="0.51181102362204722" right="0.51181102362204722" top="0.78740157480314965" bottom="0.78740157480314965" header="0.31496062992125984" footer="0.31496062992125984"/>
  <pageSetup paperSize="9" fitToWidth="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Sebastiao Rezende</cp:lastModifiedBy>
  <cp:lastPrinted>2019-05-10T18:38:15Z</cp:lastPrinted>
  <dcterms:created xsi:type="dcterms:W3CDTF">2018-06-20T18:57:34Z</dcterms:created>
  <dcterms:modified xsi:type="dcterms:W3CDTF">2019-05-10T20:43:28Z</dcterms:modified>
</cp:coreProperties>
</file>