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rgio.fonseca\OneDrive - ppsa.gov.br\PPSA HOME OFFICE\Novo Contrato de Serviços - PPSA\Pesquisa Prévia ao Mercado\Versão Final da Documentação\Mercado 14 abril 2022\"/>
    </mc:Choice>
  </mc:AlternateContent>
  <bookViews>
    <workbookView xWindow="-105" yWindow="-105" windowWidth="23250" windowHeight="12570"/>
  </bookViews>
  <sheets>
    <sheet name="DGC " sheetId="16" r:id="rId1"/>
    <sheet name="Glossário DGC" sheetId="17" r:id="rId2"/>
  </sheets>
  <definedNames>
    <definedName name="_xlnm._FilterDatabase" localSheetId="0" hidden="1">'DGC '!$A$7:$M$7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0" i="16" l="1"/>
  <c r="I60" i="16"/>
  <c r="I90" i="16"/>
  <c r="F26" i="16"/>
  <c r="H88" i="16" l="1"/>
  <c r="F88" i="16"/>
  <c r="I88" i="16" s="1"/>
  <c r="H87" i="16"/>
  <c r="F87" i="16"/>
  <c r="I87" i="16" s="1"/>
  <c r="H86" i="16"/>
  <c r="F86" i="16"/>
  <c r="I86" i="16" s="1"/>
  <c r="H85" i="16"/>
  <c r="F85" i="16"/>
  <c r="I85" i="16" s="1"/>
  <c r="H84" i="16"/>
  <c r="F84" i="16"/>
  <c r="I84" i="16" s="1"/>
  <c r="H82" i="16"/>
  <c r="F82" i="16"/>
  <c r="I82" i="16" s="1"/>
  <c r="H81" i="16"/>
  <c r="F81" i="16"/>
  <c r="I81" i="16" s="1"/>
  <c r="H80" i="16"/>
  <c r="F80" i="16"/>
  <c r="I80" i="16" s="1"/>
  <c r="H79" i="16"/>
  <c r="F79" i="16"/>
  <c r="I79" i="16" s="1"/>
  <c r="H78" i="16"/>
  <c r="F78" i="16"/>
  <c r="I78" i="16" s="1"/>
  <c r="H76" i="16"/>
  <c r="F76" i="16"/>
  <c r="I76" i="16" s="1"/>
  <c r="I65" i="16" l="1"/>
  <c r="H65" i="16"/>
  <c r="I57" i="16"/>
  <c r="H57" i="16"/>
  <c r="H74" i="16" l="1"/>
  <c r="F74" i="16"/>
  <c r="I74" i="16" s="1"/>
  <c r="H73" i="16"/>
  <c r="F73" i="16"/>
  <c r="I73" i="16" s="1"/>
  <c r="H72" i="16"/>
  <c r="F72" i="16"/>
  <c r="I72" i="16" s="1"/>
  <c r="E70" i="16"/>
  <c r="F70" i="16" s="1"/>
  <c r="I70" i="16" s="1"/>
  <c r="H69" i="16"/>
  <c r="F69" i="16"/>
  <c r="I69" i="16" s="1"/>
  <c r="H68" i="16"/>
  <c r="F68" i="16"/>
  <c r="I68" i="16" s="1"/>
  <c r="H66" i="16"/>
  <c r="I66" i="16"/>
  <c r="H64" i="16"/>
  <c r="I64" i="16"/>
  <c r="H63" i="16"/>
  <c r="F63" i="16"/>
  <c r="I63" i="16" s="1"/>
  <c r="H61" i="16"/>
  <c r="H59" i="16"/>
  <c r="F59" i="16"/>
  <c r="I59" i="16" s="1"/>
  <c r="H56" i="16"/>
  <c r="I56" i="16"/>
  <c r="H54" i="16"/>
  <c r="F54" i="16"/>
  <c r="I54" i="16" s="1"/>
  <c r="H53" i="16"/>
  <c r="F53" i="16"/>
  <c r="I53" i="16" s="1"/>
  <c r="H52" i="16"/>
  <c r="F52" i="16"/>
  <c r="I52" i="16" s="1"/>
  <c r="H51" i="16"/>
  <c r="F51" i="16"/>
  <c r="I51" i="16" s="1"/>
  <c r="H49" i="16"/>
  <c r="F49" i="16"/>
  <c r="I49" i="16" s="1"/>
  <c r="H47" i="16"/>
  <c r="F47" i="16"/>
  <c r="I47" i="16" s="1"/>
  <c r="H46" i="16"/>
  <c r="I46" i="16"/>
  <c r="H45" i="16"/>
  <c r="F45" i="16"/>
  <c r="I45" i="16" s="1"/>
  <c r="H43" i="16"/>
  <c r="F43" i="16"/>
  <c r="I43" i="16" s="1"/>
  <c r="H42" i="16"/>
  <c r="F42" i="16"/>
  <c r="I42" i="16" s="1"/>
  <c r="H40" i="16"/>
  <c r="F40" i="16"/>
  <c r="I40" i="16" s="1"/>
  <c r="H39" i="16"/>
  <c r="I39" i="16"/>
  <c r="H37" i="16"/>
  <c r="F37" i="16"/>
  <c r="I37" i="16" s="1"/>
  <c r="H36" i="16"/>
  <c r="F36" i="16"/>
  <c r="I36" i="16" s="1"/>
  <c r="H35" i="16"/>
  <c r="F35" i="16"/>
  <c r="I35" i="16" s="1"/>
  <c r="H33" i="16"/>
  <c r="F33" i="16"/>
  <c r="I33" i="16" s="1"/>
  <c r="H32" i="16"/>
  <c r="F32" i="16"/>
  <c r="I32" i="16" s="1"/>
  <c r="H31" i="16"/>
  <c r="I31" i="16"/>
  <c r="H30" i="16"/>
  <c r="I30" i="16"/>
  <c r="H28" i="16"/>
  <c r="I28" i="16"/>
  <c r="H27" i="16"/>
  <c r="I27" i="16"/>
  <c r="H26" i="16"/>
  <c r="I26" i="16"/>
  <c r="H24" i="16"/>
  <c r="I24" i="16"/>
  <c r="H23" i="16"/>
  <c r="F23" i="16"/>
  <c r="I23" i="16" s="1"/>
  <c r="H22" i="16"/>
  <c r="F22" i="16"/>
  <c r="I22" i="16" s="1"/>
  <c r="H21" i="16"/>
  <c r="F21" i="16"/>
  <c r="I21" i="16" s="1"/>
  <c r="H20" i="16"/>
  <c r="I20" i="16"/>
  <c r="H18" i="16"/>
  <c r="I18" i="16"/>
  <c r="H17" i="16"/>
  <c r="I17" i="16"/>
  <c r="H16" i="16"/>
  <c r="F16" i="16"/>
  <c r="I16" i="16" s="1"/>
  <c r="H14" i="16"/>
  <c r="I14" i="16"/>
  <c r="H13" i="16"/>
  <c r="F13" i="16"/>
  <c r="I13" i="16" s="1"/>
  <c r="H12" i="16"/>
  <c r="F12" i="16"/>
  <c r="I12" i="16" s="1"/>
  <c r="H11" i="16"/>
  <c r="F11" i="16"/>
  <c r="I11" i="16" s="1"/>
  <c r="H10" i="16"/>
  <c r="F10" i="16"/>
  <c r="I10" i="16" s="1"/>
  <c r="H9" i="16"/>
  <c r="F9" i="16"/>
  <c r="I9" i="16" s="1"/>
  <c r="I61" i="16" l="1"/>
  <c r="H70" i="16"/>
  <c r="L91" i="16" l="1"/>
</calcChain>
</file>

<file path=xl/sharedStrings.xml><?xml version="1.0" encoding="utf-8"?>
<sst xmlns="http://schemas.openxmlformats.org/spreadsheetml/2006/main" count="371" uniqueCount="295">
  <si>
    <t xml:space="preserve">ITEM </t>
  </si>
  <si>
    <t>LISTA DAS ATIVIDADES</t>
  </si>
  <si>
    <t>ENTREGÁVEIS</t>
  </si>
  <si>
    <t>DETALHAMENTO DA ATIVIDADE</t>
  </si>
  <si>
    <t>HORAS ESTIMADAS</t>
  </si>
  <si>
    <t>QUANT. HORAS ESTIMADAS/MÊS</t>
  </si>
  <si>
    <t>QUANT. UST ESTIMADAS/MÊS</t>
  </si>
  <si>
    <t>ITEM DE REFERÊNCIA PERFIL PROFFISSIONAL</t>
  </si>
  <si>
    <t>OBSERVAÇÕES</t>
  </si>
  <si>
    <t>GLOSSÁRIO</t>
  </si>
  <si>
    <t>PERFIL 2.2.1</t>
  </si>
  <si>
    <t>Confirmação de envio do REOU pelo canal de transferência do Consórcio</t>
  </si>
  <si>
    <t>Listas de Gastos das remessas</t>
  </si>
  <si>
    <t>Relatórios de Consolidação e Cartas de Respostas</t>
  </si>
  <si>
    <t>Registros de chamadas no JIRA (Sistema Stefanini)</t>
  </si>
  <si>
    <t>Planilhas de Produção</t>
  </si>
  <si>
    <t>E-mail de atualização com informações do CPP</t>
  </si>
  <si>
    <t>Incluído no item similar para CPPs</t>
  </si>
  <si>
    <t>Apresentações</t>
  </si>
  <si>
    <t>Ballot</t>
  </si>
  <si>
    <t>Instrumento de votação nos consórcios de CPP e/ou AIPs</t>
  </si>
  <si>
    <t>Notices</t>
  </si>
  <si>
    <t>Notificações envidas pelos Operadores</t>
  </si>
  <si>
    <t>AFE</t>
  </si>
  <si>
    <t>Authorization for Expenditure (Autorização para Dispêndio)</t>
  </si>
  <si>
    <t>PRD</t>
  </si>
  <si>
    <t xml:space="preserve">Proposta de Resolução de Diretoria </t>
  </si>
  <si>
    <t>PMO</t>
  </si>
  <si>
    <t>CPP</t>
  </si>
  <si>
    <t>Contrato de Partilha da Produção</t>
  </si>
  <si>
    <t>AIP</t>
  </si>
  <si>
    <t>Acordo do Individualização da Produção</t>
  </si>
  <si>
    <t>SGPP</t>
  </si>
  <si>
    <t>Efetuar a análise de gastos de Contratos de Partilha de Produção</t>
  </si>
  <si>
    <t>Consultar e analisar documentação comprobatória (ballots, contratos, relatórios, notas técnicas, procedimentos, etc) para a validação de gastos efetuados e reportados pelo operador no Sistema de Gestão de Partilha de Produção (SGPP)</t>
  </si>
  <si>
    <t>Nota Técnica do SGPP (emitida no sistema)</t>
  </si>
  <si>
    <t>Atuar na interface com o operador e áreas técnicas no processo de análise de gastos e no esclarecimento de gastos reportados.</t>
  </si>
  <si>
    <t>Extrair, consolidar e analisar informações do SGPP e documentos complementares (e-mails, contratos, procedimentos, etc) e interagir com operador e/ou áreas técnicas (por e-mail, telefone, reuniões, etc) para elucidar dúvidas e/ou solicitar informações sobre gastos reportados no sistema.</t>
  </si>
  <si>
    <t>Resumo de "Remessas Prévias Analisadas". E-mail/mensagem para operador ou área técnica.</t>
  </si>
  <si>
    <t>Assessorar a Gerência Executiva no envio de resposta ao Operador.</t>
  </si>
  <si>
    <t>Consultar e analisar notas técnicas e documentação complementar (contratos, ballots e Notices, etc) visando a esclarecer eventuais dúvidas da Gerência Executiva  sobre o resultado das análises de reconhecimento de custos.</t>
  </si>
  <si>
    <t>E-mail/mensagem com esclarecimentos. Carta de Resposta ao Operador</t>
  </si>
  <si>
    <t xml:space="preserve">Orientar Operadores no processo de análise de gastos. Participar de reuniões internas e externas sobre o processo de reconhecimento de custos.  </t>
  </si>
  <si>
    <t>Consultar documentação pertinente (manuais, procedimentos, contratos, atas e afins) para elucidação de dúvidas e questionamentos sobre o tema.</t>
  </si>
  <si>
    <t xml:space="preserve"> E-mail com orientações. Ata / Resumo de reunião/
Atualização do controle de pendências.</t>
  </si>
  <si>
    <t xml:space="preserve"> Dar suporte à Coordenação de Acompanhamento e Controle da Produção (CACP) para o Cálculo de Excedente em Óleo da União</t>
  </si>
  <si>
    <t>Extrair, tratar, consolidar e reportar dados do SGPP para o Cálculo de Excedente em Óleo da União. Interagir com a CACP.</t>
  </si>
  <si>
    <t>Gerar, monitorar, avaliar e divulgar indicadores referentes a reconhecimento e recuperação de custos.</t>
  </si>
  <si>
    <t>Extrair, tratar e consolidar dados do SGPP para o cálculo de indicadores do processo.</t>
  </si>
  <si>
    <t xml:space="preserve">E-mail com atualização da Planilha de indicadores. E-mails de comunicação. </t>
  </si>
  <si>
    <t xml:space="preserve">Auxiliar as Gerências Executivas na avaliação inicial de Ballots, Notices e AFEs </t>
  </si>
  <si>
    <t>Verificar se constam  nos documentos (Ballots, Notices e AFEs)  recebidos do operador as informações obrigatória definidas nos checklists do processo.</t>
  </si>
  <si>
    <t>E-mail/mensagem com avaliação inicial, incluindo verificação de checklists, quando for o caso.</t>
  </si>
  <si>
    <t>Auxiliar as Gerências Executivas no monitoramento de Ballots, Notices e AFEs. Identificar e informar Ballots/AFEs que devem ser comunicados à DE. Arquivar a documentação.</t>
  </si>
  <si>
    <t>Registrar os dados dos Ballots, Notices e AFEs em planilha de controle, monitorar o cumprimento dos prazos e reportar os dados de acordo com a governança prevista no procedimento.</t>
  </si>
  <si>
    <t>E-mail com a atualização da planilha de controle de Ballots/AFEs. E-mail sobre ballots para DE. E-mail/mensagem de arquivamento dos documentos.</t>
  </si>
  <si>
    <t>Gerar, monitorar, avaliar e divulgar indicadores referentes a ballots e AFEs.</t>
  </si>
  <si>
    <t>Extrair, tratar e consolidar dados das planilhas de controle de ballots para o cálculo de indicadores de processo. Validar com Gerências Executivas e divulgar.</t>
  </si>
  <si>
    <t>E-mail com atualização da planilha de indicadores. E-mail para RAC da Rotina.</t>
  </si>
  <si>
    <t>Monitorar remessas e tarefas em andamento. Dar suporte às equipes internas.</t>
  </si>
  <si>
    <t>Realizar consultas no SGPP para a identificação de tarefas em andamento e interagir com equipes internas para auxiliar no cumprimento dos prazos.</t>
  </si>
  <si>
    <t>E-mail com relatório de Cumprimento de Prazos do SGPP</t>
  </si>
  <si>
    <t>Extração e análise de Listas de Gastos carregadas no sistema</t>
  </si>
  <si>
    <t>Extrair, tratar, consolidar, analisar e reportar dados do SGPP.</t>
  </si>
  <si>
    <t>Extração e análise de documentos reportados pelo SGPP</t>
  </si>
  <si>
    <t xml:space="preserve">Extrair, tratar, consolidar, analisar e reportar dados do SGPP </t>
  </si>
  <si>
    <t>Orientar Operadores sobre a interface com o SGPP</t>
  </si>
  <si>
    <t>Consultar documentação pertinente (manuais, procedimentos, contratos, atas e afins) para elucidação de dúvidas e questionamentos sobre o tema. Interagir com operadores.</t>
  </si>
  <si>
    <t>E-mails para operador com orientações</t>
  </si>
  <si>
    <t>Registro e acompanhamento de solicitações junto à TI/Desenvolvedora</t>
  </si>
  <si>
    <t>Identificar, registrar e acompanhar o reporte de falhas, solicitações de melhoria e dúvidas sobre o SGPP em sistema próprio da desenvolvedora do sistema e/ou TI da PPSA</t>
  </si>
  <si>
    <t xml:space="preserve"> Apoiar a Gerência Executiva no Monitoramento de Cronogramas</t>
  </si>
  <si>
    <t>Extrair, tratar, consolidar e registrar em planilha de controle dados de cronograma reportados pelo operador.</t>
  </si>
  <si>
    <t>E-mail/mensagem com atualização de planilhas de marcos gerenciais</t>
  </si>
  <si>
    <t>Apoiar a Gerência Executiva no Acompanhamento da Realização Orçamentária</t>
  </si>
  <si>
    <t>Extrair, tratar, consolidar e registrar em planilha de controle dados orçamentários reportados pelo operador.</t>
  </si>
  <si>
    <t>E-mail/mensagem com atualização de Planilhas de Acompanhamento Orçamentário</t>
  </si>
  <si>
    <t>Apoiar a Gerência Executiva no Acompanhamento da Produção</t>
  </si>
  <si>
    <t>Consolidar e registrar em planilha de controle dados de produção reportados pelo operador.</t>
  </si>
  <si>
    <t>Elaborar relatórios gerenciais</t>
  </si>
  <si>
    <t>Auxiliar a Gerência Executiva na elaboração de relatórios gerenciais, podendo incluir arquivos e planilhas de suporte</t>
  </si>
  <si>
    <t>Emissão de relatório gerencial</t>
  </si>
  <si>
    <t>Apoiar a Gerência Executiva na elaboração de estudos, análises e notas técnicas</t>
  </si>
  <si>
    <t xml:space="preserve">Elaborar ou apoiar a elaboração de planilhas, relatórios, estudos, avaliações, manifestações e/ou notas técnicas </t>
  </si>
  <si>
    <t xml:space="preserve">E-mail com planilhas, relatórios, estudos, avaliações, manifestações e/ou notas técnicas </t>
  </si>
  <si>
    <t>Auxiliar à Gerência Executiva na organização dos arquivos dos contratos</t>
  </si>
  <si>
    <t>Apoiar a estruturação de diretórios  e a organização de arquivos de cada CPP</t>
  </si>
  <si>
    <t>E-mail/mensagem com a atividades de organização de diretório de projeto</t>
  </si>
  <si>
    <t>Auxiliar à Gerência Executiva na consolidação de dados do contrato para o Relatório de Remuneração.</t>
  </si>
  <si>
    <t>Pesquisar e consolidar dados (relatórios, documentos, e-mails, etc) e reportar informações  do CPP para posterior registro no Relatório de Remuneração.</t>
  </si>
  <si>
    <t>Apoiar a Gerência Executiva na elaboração do planejamento e acompanhamento da execução das atividades</t>
  </si>
  <si>
    <t>Auxiliar na elaboração do cronograma de atividades pertinentes a avaliações iniciais, determinação de participações (percentuais) e negociação de AIPs. Acompanhar a evolução das atividades para antecipar e mitigar atrasos.</t>
  </si>
  <si>
    <t>E-mail com Elaboração/manutenção do cronograma e/ou atualização da planilha de marcos contratuais e relato de eventuais desvios.</t>
  </si>
  <si>
    <t xml:space="preserve">Apoiar a Gerência Executiva na elaboração de acordos </t>
  </si>
  <si>
    <t>Auxiliar na elaboração/revisão de acordos e contratos. Coletar e compilar comentários e sugestões para emitir minutas das novas versões, incluindo a condução de reuniões para este fim.</t>
  </si>
  <si>
    <t>Minuta de acordo ou contrato.</t>
  </si>
  <si>
    <t>Auxiliar à Gerência Executiva na organização e guarda dos arquivos</t>
  </si>
  <si>
    <t>Auxiliar no controle de versões de acordos, contratos e outros documentos correlatos. Organizar e guardar os arquivos.</t>
  </si>
  <si>
    <t>E-mail/mensagem com atualização do diretório da unitização</t>
  </si>
  <si>
    <t>Apoiar a GE na análise mensal de gastos e receitas dos AIPs.</t>
  </si>
  <si>
    <t>Receber arquivo dos operadores e efetuar a análise de gastos e volumes mensais. Atuar na interface com o operador no esclarecimento de gastos reportados.</t>
  </si>
  <si>
    <t xml:space="preserve"> E-mails com Operador. E-mail com avaliação da Lista de Gastos</t>
  </si>
  <si>
    <t>Atualizar a planilha da Conta de Saldo em Óleo dos AIPs. Arquivar a documentação referente ao monitoramento de gastos e volumes.</t>
  </si>
  <si>
    <t>Atualizar a planilha da Conta de Saldo em Óleo dos AIPs e divulgar. Interagir com CACP. Arquivar a documentação referente ao monitoramento de gastos e volumes.</t>
  </si>
  <si>
    <t>E-mails com atualização da lista mensal de gastos e volumes,  atualização da planilha da Conta de Saldo em Óleo e comunicação/divulgação</t>
  </si>
  <si>
    <t>Apoiar a Gerência Executiva na atualização da base de dados de gastos e volumes</t>
  </si>
  <si>
    <t>Receber dados mensais reportados pelo Operador para atualização da base de dados de gastos e volumes, referentes a equalização. Avaliar consistência. Atuar na interface com o operador para esclarecimentos de gastos e receitas reportados,</t>
  </si>
  <si>
    <t>E-mail com base de dados de gastos e volumes atualizada.</t>
  </si>
  <si>
    <t xml:space="preserve"> Dar suporte à Gerência Executiva na análise do cálculo de equalização de gastos e volumes.</t>
  </si>
  <si>
    <t xml:space="preserve"> Avaliar a base de dados de gastos e volumes disponibilizada pelo operador, as informações complementares e o resultado na equalização para a PPSA.</t>
  </si>
  <si>
    <t>E-mail com avaliação da Base de Dados de Gastos e Volumes</t>
  </si>
  <si>
    <t>PERFIL 2.2.2</t>
  </si>
  <si>
    <t>Evento esporádico, não contemplado na demanda regular de serviços.</t>
  </si>
  <si>
    <t>Extração e análise de Listas de Gastos e de Bases de Gastos e Volumes carregadas no sistema</t>
  </si>
  <si>
    <t>Extrair dados de gastos, receitas e volumes armazenados no SGPP. Organizar e consolidar informações em planilha MS Excel.</t>
  </si>
  <si>
    <t>Lista de Gastos e/ou base de dados de gastos e volumes.</t>
  </si>
  <si>
    <t>Registro e acompanhamento de solicitações junto à TI/desenvolvedora (Stefanini)</t>
  </si>
  <si>
    <t>NA</t>
  </si>
  <si>
    <t>Orientar Operadores sobre como carregar arquivos e dados no SGPP, conforme procedimento e treinamento a ser fornecido pela PPSA.</t>
  </si>
  <si>
    <t>Reunião e/ou e-mail com orientações</t>
  </si>
  <si>
    <t>Apoiar a Gerência Executiva no monitoramento das principais atividades e da realização orçamentária dos AIPs</t>
  </si>
  <si>
    <t>Atualizar registro de atividades, planilha de marcos contratuais e planilha de realização orçamentária.</t>
  </si>
  <si>
    <t>Atualização do registro de atividades. Atualização da planilha de Acompanhamento Orçamentário</t>
  </si>
  <si>
    <t>Apoiar a realização de estudos, avaliações, análises e notas técnicas.</t>
  </si>
  <si>
    <t>E-mail com planilhas, relatórios, estudos manifestações e/ou notas técnicas</t>
  </si>
  <si>
    <t xml:space="preserve">Apoiar a elaboração de apresentações </t>
  </si>
  <si>
    <t>Auxiliar na elaboração de apresentações em PowerPoint, incluindo busca por dados e informações.</t>
  </si>
  <si>
    <t xml:space="preserve"> Apoiar a Gerência Executiva na gestão contratual de AIPs</t>
  </si>
  <si>
    <t>Apoiar a preparação para reuniões de Comitê de Gestão (agenda, pauta e organização da documentação de suporte). Organizar e guardar a documentação pertinente: atas, ballots, notices, AFEs e afins.</t>
  </si>
  <si>
    <t xml:space="preserve">E-mails/mensagens com ou relativos a agenda, pautas, atas, ballots, notices, AFEs e afins. </t>
  </si>
  <si>
    <t>Auxiliar à Gerência Executiva na organização dos arquivos dos AIPs</t>
  </si>
  <si>
    <t>Apoiar a organizar dos arquivos relacionados com AIPs no MS OneDrive (ou equivalente)</t>
  </si>
  <si>
    <t>E-mail/mensagem sobre atividade de organização do diretório dos projetos</t>
  </si>
  <si>
    <t>Apoiar a elaboração de estudos, avaliações e notas técnicas para DGC</t>
  </si>
  <si>
    <t>Coletar dados de relatórios, estudos e outras NTs. Elaborar documentos contendo informações e dados para suporte a decisões e/ou recomendações da DGC ou da DE.</t>
  </si>
  <si>
    <t>Emissão de nota técnica, planilha, estudo ou relatório (minutas)</t>
  </si>
  <si>
    <t>Apoiar o planejamento e a coordenação do programa de revisão de procedimentos</t>
  </si>
  <si>
    <t>Auxiliar na elaboração do programa de revisão de procedimentos. Acompanhar a evolução da revisão dos procedimentos juntos aos responsáveis. Atualizar o programa e reportar desvios.</t>
  </si>
  <si>
    <t>E-mail/mensagem com atualização da Planilha de Controle de Procedimentos</t>
  </si>
  <si>
    <t>Auxiliar no processo de elaboração e/ou revisão de normas e procedimentos internos</t>
  </si>
  <si>
    <t>Auxiliar na elaboração/revisão de procedimentos ou normas. Coletar e compilar comentários e sugestões para emitir minutas das novas versões, incluindo a condução de reuniões para este fim.</t>
  </si>
  <si>
    <t>Emissão de revisão (minuta) de procedimento ou norma</t>
  </si>
  <si>
    <t>Apoiar a conceituação, o planejamento e a coordenação da implantação de painéis gerenciais</t>
  </si>
  <si>
    <t>Obter dados e criar planilhas de dados para suporte aos painéis gerenciais dados gerais, controle orçamentário, indicadores, marcos de projetos, dados de FPSOs, Poços e AIPS</t>
  </si>
  <si>
    <t>Emissão ou revisão de arquivo de conceito e estrutura de painel dinâmico, cronograma dos painéis gerenciais e/ou ata de reunião.</t>
  </si>
  <si>
    <t>Apoiar a elaboração, atualização e guarda das bases de dados para os painéis gerenciais</t>
  </si>
  <si>
    <t>Manter e atualizar as planilhas de dados para suporte aos painéis gerenciais dados gerais, controle orçamentário, indicadores, marcos e dados de FPSOs, Poços e  dos AIPS</t>
  </si>
  <si>
    <t>Revisão (atualização) de base de dados</t>
  </si>
  <si>
    <t>Apoiar a elaboração e a manutenção dos painéis gerenciais em Power BI ou similar</t>
  </si>
  <si>
    <t>Elaborar ou revisar/ajustar painel dinâmico em Power BI ou similar</t>
  </si>
  <si>
    <t>Atualização de painel dinâmico (dashboard)</t>
  </si>
  <si>
    <t xml:space="preserve"> Apoiar a preparação e a condução de reuniões com a Diretoria Executiva</t>
  </si>
  <si>
    <t>Elaborar agenda da reunião, incluindo proposta de tempos para as apresentações. Emitir e-mail de convite com instruções e data de corte para atualização dos arquivos. Conduzir a reunião.</t>
  </si>
  <si>
    <t>Apoiar a preparação, elaboração e guarda da documentação</t>
  </si>
  <si>
    <t>Verificar se os arquivos foram atualizados por todos os GEs, bloquear os arquivos para edição e gerar/compilar apresentações. Com base nesta compilação, preparar rascunho do resumo executivo.  Após a reunião, consolidar o resumo executivo, liberar arquivos para edição, gerar pdfs dos documentos envolvidos e guardar nos locais adequados.</t>
  </si>
  <si>
    <t>E-mail/mensagens com elaboradores de apresentações parciais. E-mail/mensagem com apresentações e resumo executivo mensal.</t>
  </si>
  <si>
    <t xml:space="preserve">Apoiar o planejamento e a condução de reuniões internas da DGC </t>
  </si>
  <si>
    <t>Auxiliar no planejamento, levantamento de pendências e pontos de atenção, sugestão de pauta, coordenação da reunião e registro das decisões e ações (reuniões quinzenais com diretor + reunião mensal de equipe da DGC)</t>
  </si>
  <si>
    <t>E-mail/mensagem com Agenda / Pauta / Atas / registros de ações e/ou pendências</t>
  </si>
  <si>
    <t>Emissão de minuta de apresentação</t>
  </si>
  <si>
    <t xml:space="preserve"> Apoiar a estruturação, atualização e a manutenção da página interna da DGC</t>
  </si>
  <si>
    <t>Revisar e restabelecer links, corrigir falhas nas páginas, implementar ajustes ou melhorias. (MS SharePoint ou similar)</t>
  </si>
  <si>
    <t>E-mail/mensagem com resumo da atualização e/ou das melhoria na página da DGC</t>
  </si>
  <si>
    <t>Apoiar o planejamento e coordenação de atividades relacionadas a auditorias e planos de ação</t>
  </si>
  <si>
    <t>Auxiliar na elaboração e acompanhamento de planos de ação, incluindo os pertinentes a auditorias internas e externas. Monitoramento dos avanços junto aos responsáveis, atualização dos planos e reporte de desvios.</t>
  </si>
  <si>
    <t>E-mail com a atualização de plano de ação e relato de pendências e desvios.</t>
  </si>
  <si>
    <t>CACP</t>
  </si>
  <si>
    <t>Coordenação de Acompanhamento e Controle da Produção</t>
  </si>
  <si>
    <t xml:space="preserve">DE </t>
  </si>
  <si>
    <t>Diretoria Executiva da PPSA</t>
  </si>
  <si>
    <t>DGC</t>
  </si>
  <si>
    <t>Diretoria de Gestão de Contratos</t>
  </si>
  <si>
    <t>EGV</t>
  </si>
  <si>
    <t>Equalização de Gastos e Volumes - cálculo que avalia o balanço entre gastos e receitas (volumes) em período de tempo, pertinente a AIP</t>
  </si>
  <si>
    <t>GE</t>
  </si>
  <si>
    <t>Gerência Executiva ou Gerente Executivo</t>
  </si>
  <si>
    <t>Project Management Office, estrutura integrante da organização funcional 
da DGC, que coordenará os serviços terceirizados</t>
  </si>
  <si>
    <t>Sistema de Gestão de Partilha de Produção (sistema interno de gestão de custos)</t>
  </si>
  <si>
    <t>Anexo 2b) - COMPÊNDIO "B" - LISTA E DETALHAMENTO DAS ATIVIDADES - GESTÃO DE CONTRATOS E PROJETOS</t>
  </si>
  <si>
    <t xml:space="preserve"> QUANT. UST ESTIMADA</t>
  </si>
  <si>
    <t xml:space="preserve">NÚMERO ESTIMADO ATIVIDADES/MÊS </t>
  </si>
  <si>
    <t>E-mail convite e registro da condução da reunião.</t>
  </si>
  <si>
    <t>Reserva Técnica Operacional</t>
  </si>
  <si>
    <t>Este item comtempla as atividades de suporte operacional envolvendo a participação em reuniões internas/externas, preparar/ministrar ou participar de treinamentos especificos demandados pela PPSA</t>
  </si>
  <si>
    <t>N/A</t>
  </si>
  <si>
    <t>Estas atividades compõem uma reserva técnica que dependem da demanda da PPSA para sua utilização</t>
  </si>
  <si>
    <t>Apoiar o Assessor da Presidência nos planejamentos, programações e monitoramentos de Auditorias de Custo em Óleo e Gás nos Contratos de Partilha da Produção e dos Acordos de Individualização da Produção.</t>
  </si>
  <si>
    <t>Elaborar a Tabela Bienal de Programação de Auditoria</t>
  </si>
  <si>
    <t>PERFIL 2.2.3</t>
  </si>
  <si>
    <t xml:space="preserve">Apoiar o Assessor da Presidência nas atividades de auditoria </t>
  </si>
  <si>
    <t>Elaborar ou revisar rotinas de trabalho para o processo de reconhecimento de custos, propondo melhorias quando for o caso.</t>
  </si>
  <si>
    <t>Apoiar o Assessor da Presidência nas elaborações de Notas Técnicas ou Relatórios de Auditorias de Custo em Óleo e Gás nos Contratos de Partilha da Produção e dos Acordos de Individualização da Produção.</t>
  </si>
  <si>
    <t>Apresentação de Minutas das Notas Técnicas ou Relatórios de Auditorias.</t>
  </si>
  <si>
    <t>Prestar suporte ao Assessor da Presidência na elaboração dos Termos de Referências e determinação das Classes de Custos a serem auditadas em termos de materialidade, relevância e criticidade.</t>
  </si>
  <si>
    <t xml:space="preserve">Prestar suporte ao Assessor da Presidência no acompanhamento das  recomendações e observações determinadas nos Relatórios de Auditoria realizados nos Operadores. </t>
  </si>
  <si>
    <t>Prestar suporte ao Assessor da Presidência no mapeamento, acompanhamento, controle de Planilhas de Equalização de Gastos e Volumes e nas Bases de Dados dos Custos que serão instrumentos utilizados para de realização de auditorias nos Acordos de Individualização da Produção (AIPs).</t>
  </si>
  <si>
    <t xml:space="preserve">Acompanhar no SGPP as atividades de geração, aprovação e prazos referentes aos Reconhecimentos de Custo em Óleo e Gás. </t>
  </si>
  <si>
    <t>Controlar o fluxo de informações no SGPP relacionadas aos Contratos de Partilha e Acordos de Individualização de Produção, propondo melhorias ou novas rotinas de gestão dos dados, informações e documentos.</t>
  </si>
  <si>
    <t>Prestar suporte à Gerência de TI no monitoramento do SGPP quanto à identificação e filtragem de recomendações de auditoria pelas Áreas Técnicas.</t>
  </si>
  <si>
    <t>Prestar suporte ao Assessor da Presidência no mapeamento de erros gerados no SGPP pelos Operadores ao encaminharem os seus custos para reconhecimento ou erros gerados devido  falhas do próprio Sistema (SGPP).</t>
  </si>
  <si>
    <t>Elaborar, controlar e organizar dados, informações e documentos referentes às Notas Técnicas geradas e aprovadas no SGPP.</t>
  </si>
  <si>
    <t>PERFIL 2.2.1
PERFIL 2.2.2
PERFIL 2.2.3</t>
  </si>
  <si>
    <t>1. Contratos de Partilha de Produção - Reconhecimento e Recuperação de custos</t>
  </si>
  <si>
    <t>1.1</t>
  </si>
  <si>
    <t>1.2</t>
  </si>
  <si>
    <t>1.3</t>
  </si>
  <si>
    <t>1.4</t>
  </si>
  <si>
    <t>2. Contratos de Partilha de Produção - Ballots, Notices, AFEs e afins</t>
  </si>
  <si>
    <t>1.5</t>
  </si>
  <si>
    <t>1.6</t>
  </si>
  <si>
    <t>3. Contratos de Partilha de Produção - Sistema de Gestão de Partilha de Produção (SGPP)</t>
  </si>
  <si>
    <t>2.1</t>
  </si>
  <si>
    <t>2.2</t>
  </si>
  <si>
    <t>2.3</t>
  </si>
  <si>
    <t>3.1</t>
  </si>
  <si>
    <t>3.2</t>
  </si>
  <si>
    <t>3.3</t>
  </si>
  <si>
    <t>3.4</t>
  </si>
  <si>
    <t>3.5</t>
  </si>
  <si>
    <t>4. Contratos de Partilha de Produção - Monitoramento dos Projetos</t>
  </si>
  <si>
    <t>4.1</t>
  </si>
  <si>
    <t>4.2</t>
  </si>
  <si>
    <t>4.3</t>
  </si>
  <si>
    <t>5. Contratos de Partilha de Produção - Suporte à Gestão dos CPPs</t>
  </si>
  <si>
    <t>5.1</t>
  </si>
  <si>
    <t>5.2</t>
  </si>
  <si>
    <t>5.3</t>
  </si>
  <si>
    <t>5.4</t>
  </si>
  <si>
    <t>6. Unitizações - Suporte à negociação dos AIPs</t>
  </si>
  <si>
    <t>6.1</t>
  </si>
  <si>
    <t>6.2</t>
  </si>
  <si>
    <t>6.3</t>
  </si>
  <si>
    <t>7. Unitizações - Monitoramento de Conta de Saldo em Óleo dos AIPs</t>
  </si>
  <si>
    <t>7.1</t>
  </si>
  <si>
    <t>7.2</t>
  </si>
  <si>
    <t>8. Unitizações - Monitoramento de Conta de Saldo em Óleo dos AIPs</t>
  </si>
  <si>
    <t>8.1</t>
  </si>
  <si>
    <t>8.2</t>
  </si>
  <si>
    <t>9. Unitizações - Monitoramento de Conta de Saldo em Óleo dos AIPs</t>
  </si>
  <si>
    <t>9.1</t>
  </si>
  <si>
    <t>9.2</t>
  </si>
  <si>
    <t>9.3</t>
  </si>
  <si>
    <t>10. Unitizações - Monitoramento de Conta de Saldo em Óleo dos AIPs</t>
  </si>
  <si>
    <t>10.1</t>
  </si>
  <si>
    <t>11. Unitizações - Monitoramento de Conta de Saldo em Óleo dos AIPs</t>
  </si>
  <si>
    <t>11.1</t>
  </si>
  <si>
    <t>11.2</t>
  </si>
  <si>
    <t>11.3</t>
  </si>
  <si>
    <t>11.4</t>
  </si>
  <si>
    <t>12. Suporte à DGC - Estudos e Avaliações</t>
  </si>
  <si>
    <t>12.1</t>
  </si>
  <si>
    <t>12.2</t>
  </si>
  <si>
    <t>13. Suporte à DGC - Procedimentos</t>
  </si>
  <si>
    <t>13.1</t>
  </si>
  <si>
    <t>13.2</t>
  </si>
  <si>
    <t>14. Suporte à DGC - Painéis Gerenciais (Dashboards)</t>
  </si>
  <si>
    <t>14.1</t>
  </si>
  <si>
    <t>14.2</t>
  </si>
  <si>
    <t>14.3</t>
  </si>
  <si>
    <t>14.4</t>
  </si>
  <si>
    <t>15. Suporte à DGC - Planejamento e Condução de Reuniões com a Diretoria Executiva</t>
  </si>
  <si>
    <t>15.1</t>
  </si>
  <si>
    <t>15.2</t>
  </si>
  <si>
    <t>15.3</t>
  </si>
  <si>
    <t>16. Suporte à DGC - Suporte Gerencial</t>
  </si>
  <si>
    <t>16.1</t>
  </si>
  <si>
    <t>16.2</t>
  </si>
  <si>
    <t>16.3</t>
  </si>
  <si>
    <t>17. Auditorias de Custos em Óleo - Planejamento e Programação de Auditorias</t>
  </si>
  <si>
    <t>17.1</t>
  </si>
  <si>
    <t>18.1</t>
  </si>
  <si>
    <t>18.2</t>
  </si>
  <si>
    <t>18.3</t>
  </si>
  <si>
    <t>18.4</t>
  </si>
  <si>
    <t>18.5</t>
  </si>
  <si>
    <t xml:space="preserve">Apoiar o Assessor da Presidência nos planejamentos e programas de auditoria </t>
  </si>
  <si>
    <t>18. Auditorias de Custos em Óleo - Suporte Gerencial</t>
  </si>
  <si>
    <t>Acompanhamar as atividades no SGPP</t>
  </si>
  <si>
    <t>Procedimentos, check lists, e-mails/ mensagens e outros documentos elaborados e postos em prática.</t>
  </si>
  <si>
    <t>Minutas dos Termos de Referência as quais deverão contemplar as Classes de Custos a serem auditadas.</t>
  </si>
  <si>
    <t>Análises dos resultados das recomendações e observações determinadas nos Relatórios de Auditoria.</t>
  </si>
  <si>
    <t>Planilhas, Notas Técnicas ou E-mail que demonstrem os dados e estágios dos processos tratados.</t>
  </si>
  <si>
    <t>Notas Técnicas Geradas e Aprovadas no SGPP. E-mail/mensagem para operador ou área técnica.</t>
  </si>
  <si>
    <t xml:space="preserve">Planilhas com os indicadores e identificação das recomendações de auditorias registradas pelas Áreas Técnicas. </t>
  </si>
  <si>
    <t xml:space="preserve">Planilhas com os Indicadores dos erros gerados pelos Operadores ou Sistema (SGPP). </t>
  </si>
  <si>
    <t>Planilhas com os indicadores referentes às Notas Técnicas geradas nos SGPP (tipos e fases das NTs).</t>
  </si>
  <si>
    <t>19. Auditorias de Custos em Óleo - Monitoramento do Sistema de Gestão de Partilha de Produção (SGPP)</t>
  </si>
  <si>
    <t>19.1</t>
  </si>
  <si>
    <t>19.2</t>
  </si>
  <si>
    <t>19.3</t>
  </si>
  <si>
    <t>19.4</t>
  </si>
  <si>
    <t>19.5</t>
  </si>
  <si>
    <t>20. Reserva Técnica</t>
  </si>
  <si>
    <t>20.1</t>
  </si>
  <si>
    <t>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</si>
</sst>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sz val="11"/>
      <color theme="1"/>
      <name val="Calibri"/>
      <family val="2"/>
      <scheme val="minor"/>
    </font>
    <font>
      <b/>
      <sz val="11"/>
      <name val="Calibri"/>
      <family val="2"/>
      <scheme val="minor"/>
    </font>
    <font>
      <sz val="12"/>
      <name val="Calibri"/>
      <family val="2"/>
      <scheme val="minor"/>
    </font>
    <font>
      <sz val="8"/>
      <name val="Calibri"/>
      <family val="2"/>
      <scheme val="minor"/>
    </font>
    <font>
      <b/>
      <sz val="12"/>
      <name val="Calibri"/>
      <family val="2"/>
      <scheme val="minor"/>
    </font>
    <font>
      <sz val="11"/>
      <name val="Calibri"/>
      <family val="2"/>
      <scheme val="minor"/>
    </font>
    <font>
      <sz val="12"/>
      <name val="Calibri"/>
      <family val="2"/>
    </font>
    <font>
      <sz val="1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3"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style="thin">
        <color indexed="64"/>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58">
    <xf numFmtId="0" fontId="0" fillId="0" borderId="0" xfId="0"/>
    <xf numFmtId="0" fontId="0" fillId="0" borderId="1" xfId="0" applyBorder="1" applyAlignment="1">
      <alignment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6" fillId="0" borderId="0" xfId="0" applyFont="1" applyAlignment="1">
      <alignment wrapText="1"/>
    </xf>
    <xf numFmtId="0" fontId="2" fillId="3" borderId="5" xfId="0" applyFont="1" applyFill="1" applyBorder="1" applyAlignment="1">
      <alignment horizontal="center" vertical="center" wrapText="1"/>
    </xf>
    <xf numFmtId="0" fontId="2" fillId="0" borderId="0" xfId="0" applyFont="1" applyAlignment="1">
      <alignment horizontal="center" vertical="center" wrapText="1"/>
    </xf>
    <xf numFmtId="0" fontId="2" fillId="3" borderId="4" xfId="0" applyFont="1" applyFill="1" applyBorder="1" applyAlignment="1">
      <alignment vertical="center" wrapText="1"/>
    </xf>
    <xf numFmtId="0" fontId="6" fillId="0" borderId="1" xfId="0" applyFont="1" applyBorder="1" applyAlignment="1">
      <alignment horizontal="center" vertical="center" wrapText="1"/>
    </xf>
    <xf numFmtId="0" fontId="3"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164" fontId="6" fillId="0" borderId="0" xfId="0" applyNumberFormat="1" applyFont="1" applyAlignment="1">
      <alignment wrapText="1"/>
    </xf>
    <xf numFmtId="0" fontId="7"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vertical="center" wrapText="1"/>
    </xf>
    <xf numFmtId="2" fontId="6" fillId="0" borderId="0" xfId="0" applyNumberFormat="1" applyFont="1" applyAlignment="1">
      <alignment wrapText="1"/>
    </xf>
    <xf numFmtId="0" fontId="6" fillId="0" borderId="1" xfId="0" applyFont="1" applyFill="1" applyBorder="1" applyAlignment="1">
      <alignment wrapText="1"/>
    </xf>
    <xf numFmtId="0" fontId="6" fillId="0" borderId="19"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wrapText="1"/>
    </xf>
    <xf numFmtId="0" fontId="8" fillId="0" borderId="0" xfId="0" applyFont="1" applyFill="1" applyAlignment="1">
      <alignment horizontal="justify" vertical="center" wrapText="1"/>
    </xf>
    <xf numFmtId="0" fontId="8" fillId="0" borderId="4" xfId="0" applyFont="1" applyFill="1" applyBorder="1" applyAlignment="1">
      <alignment horizontal="justify" vertical="center" wrapText="1"/>
    </xf>
    <xf numFmtId="0" fontId="8" fillId="0" borderId="18" xfId="0" applyFont="1" applyFill="1" applyBorder="1" applyAlignment="1">
      <alignment horizontal="justify" vertical="center" wrapText="1"/>
    </xf>
    <xf numFmtId="0" fontId="6" fillId="5" borderId="1" xfId="0" applyFont="1" applyFill="1" applyBorder="1" applyAlignment="1">
      <alignment wrapText="1"/>
    </xf>
    <xf numFmtId="2" fontId="6" fillId="5"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0" fillId="0" borderId="15"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2756806</xdr:colOff>
      <xdr:row>5</xdr:row>
      <xdr:rowOff>185208</xdr:rowOff>
    </xdr:to>
    <xdr:pic>
      <xdr:nvPicPr>
        <xdr:cNvPr id="2" name="Imagem 1">
          <a:extLst>
            <a:ext uri="{FF2B5EF4-FFF2-40B4-BE49-F238E27FC236}">
              <a16:creationId xmlns:a16="http://schemas.microsoft.com/office/drawing/2014/main" id="{5A6652FD-B502-4EC7-B7EE-135D716A2BD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957" t="25812" r="10145" b="17400"/>
        <a:stretch/>
      </xdr:blipFill>
      <xdr:spPr>
        <a:xfrm>
          <a:off x="0" y="0"/>
          <a:ext cx="3347356" cy="1137708"/>
        </a:xfrm>
        <a:prstGeom prst="rect">
          <a:avLst/>
        </a:prstGeom>
        <a:effec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tabSelected="1" zoomScale="90" zoomScaleNormal="90" workbookViewId="0">
      <selection activeCell="K59" sqref="K59"/>
    </sheetView>
  </sheetViews>
  <sheetFormatPr defaultColWidth="8.85546875" defaultRowHeight="15" x14ac:dyDescent="0.25"/>
  <cols>
    <col min="1" max="1" width="8.85546875" style="34"/>
    <col min="2" max="2" width="41.42578125" style="17" customWidth="1"/>
    <col min="3" max="3" width="43.140625" style="17" customWidth="1"/>
    <col min="4" max="4" width="32.7109375" style="35" customWidth="1"/>
    <col min="5" max="5" width="11.85546875" style="17" hidden="1" customWidth="1"/>
    <col min="6" max="6" width="12.140625" style="17" bestFit="1" customWidth="1"/>
    <col min="7" max="7" width="16" style="17" bestFit="1" customWidth="1"/>
    <col min="8" max="8" width="1.42578125" style="17" hidden="1" customWidth="1"/>
    <col min="9" max="9" width="15.7109375" style="17" bestFit="1" customWidth="1"/>
    <col min="10" max="10" width="20.7109375" style="17" bestFit="1" customWidth="1"/>
    <col min="11" max="11" width="33.28515625" style="17" bestFit="1" customWidth="1"/>
    <col min="12" max="12" width="11.5703125" style="17" bestFit="1" customWidth="1"/>
    <col min="13" max="13" width="11.42578125" style="17" bestFit="1" customWidth="1"/>
    <col min="14" max="16384" width="8.85546875" style="17"/>
  </cols>
  <sheetData>
    <row r="1" spans="1:12" x14ac:dyDescent="0.25">
      <c r="A1" s="41" t="s">
        <v>178</v>
      </c>
      <c r="B1" s="42"/>
      <c r="C1" s="42"/>
      <c r="D1" s="42"/>
      <c r="E1" s="42"/>
      <c r="F1" s="42"/>
      <c r="G1" s="42"/>
      <c r="H1" s="42"/>
      <c r="I1" s="42"/>
      <c r="J1" s="42"/>
      <c r="K1" s="43"/>
    </row>
    <row r="2" spans="1:12" x14ac:dyDescent="0.25">
      <c r="A2" s="44"/>
      <c r="B2" s="45"/>
      <c r="C2" s="45"/>
      <c r="D2" s="45"/>
      <c r="E2" s="45"/>
      <c r="F2" s="45"/>
      <c r="G2" s="45"/>
      <c r="H2" s="45"/>
      <c r="I2" s="45"/>
      <c r="J2" s="45"/>
      <c r="K2" s="46"/>
    </row>
    <row r="3" spans="1:12" x14ac:dyDescent="0.25">
      <c r="A3" s="44"/>
      <c r="B3" s="45"/>
      <c r="C3" s="45"/>
      <c r="D3" s="45"/>
      <c r="E3" s="45"/>
      <c r="F3" s="45"/>
      <c r="G3" s="45"/>
      <c r="H3" s="45"/>
      <c r="I3" s="45"/>
      <c r="J3" s="45"/>
      <c r="K3" s="46"/>
    </row>
    <row r="4" spans="1:12" x14ac:dyDescent="0.25">
      <c r="A4" s="44"/>
      <c r="B4" s="45"/>
      <c r="C4" s="45"/>
      <c r="D4" s="45"/>
      <c r="E4" s="45"/>
      <c r="F4" s="45"/>
      <c r="G4" s="45"/>
      <c r="H4" s="45"/>
      <c r="I4" s="45"/>
      <c r="J4" s="45"/>
      <c r="K4" s="46"/>
    </row>
    <row r="5" spans="1:12" x14ac:dyDescent="0.25">
      <c r="A5" s="44"/>
      <c r="B5" s="45"/>
      <c r="C5" s="45"/>
      <c r="D5" s="45"/>
      <c r="E5" s="45"/>
      <c r="F5" s="45"/>
      <c r="G5" s="45"/>
      <c r="H5" s="45"/>
      <c r="I5" s="45"/>
      <c r="J5" s="45"/>
      <c r="K5" s="46"/>
    </row>
    <row r="6" spans="1:12" ht="15.75" thickBot="1" x14ac:dyDescent="0.3">
      <c r="A6" s="47"/>
      <c r="B6" s="48"/>
      <c r="C6" s="48"/>
      <c r="D6" s="48"/>
      <c r="E6" s="48"/>
      <c r="F6" s="48"/>
      <c r="G6" s="48"/>
      <c r="H6" s="48"/>
      <c r="I6" s="48"/>
      <c r="J6" s="48"/>
      <c r="K6" s="49"/>
    </row>
    <row r="7" spans="1:12" ht="64.150000000000006" customHeight="1" x14ac:dyDescent="0.25">
      <c r="A7" s="18" t="s">
        <v>0</v>
      </c>
      <c r="B7" s="18" t="s">
        <v>1</v>
      </c>
      <c r="C7" s="18" t="s">
        <v>3</v>
      </c>
      <c r="D7" s="18" t="s">
        <v>2</v>
      </c>
      <c r="E7" s="18" t="s">
        <v>4</v>
      </c>
      <c r="F7" s="18" t="s">
        <v>179</v>
      </c>
      <c r="G7" s="18" t="s">
        <v>180</v>
      </c>
      <c r="H7" s="18" t="s">
        <v>5</v>
      </c>
      <c r="I7" s="18" t="s">
        <v>6</v>
      </c>
      <c r="J7" s="18" t="s">
        <v>7</v>
      </c>
      <c r="K7" s="18" t="s">
        <v>8</v>
      </c>
      <c r="L7" s="19"/>
    </row>
    <row r="8" spans="1:12" x14ac:dyDescent="0.25">
      <c r="A8" s="50" t="s">
        <v>202</v>
      </c>
      <c r="B8" s="51"/>
      <c r="C8" s="51"/>
      <c r="D8" s="51"/>
      <c r="E8" s="51"/>
      <c r="F8" s="51"/>
      <c r="G8" s="51"/>
      <c r="H8" s="51"/>
      <c r="I8" s="51"/>
      <c r="J8" s="51"/>
      <c r="K8" s="20"/>
      <c r="L8" s="19"/>
    </row>
    <row r="9" spans="1:12" ht="94.5" x14ac:dyDescent="0.25">
      <c r="A9" s="21" t="s">
        <v>203</v>
      </c>
      <c r="B9" s="6" t="s">
        <v>33</v>
      </c>
      <c r="C9" s="22" t="s">
        <v>34</v>
      </c>
      <c r="D9" s="6" t="s">
        <v>35</v>
      </c>
      <c r="E9" s="8">
        <v>1</v>
      </c>
      <c r="F9" s="8">
        <f>E9/1</f>
        <v>1</v>
      </c>
      <c r="G9" s="7">
        <v>22</v>
      </c>
      <c r="H9" s="10">
        <f>E9*G9</f>
        <v>22</v>
      </c>
      <c r="I9" s="8">
        <f>F9*G9</f>
        <v>22</v>
      </c>
      <c r="J9" s="7" t="s">
        <v>10</v>
      </c>
      <c r="K9" s="23"/>
    </row>
    <row r="10" spans="1:12" ht="110.25" x14ac:dyDescent="0.25">
      <c r="A10" s="21" t="s">
        <v>204</v>
      </c>
      <c r="B10" s="6" t="s">
        <v>36</v>
      </c>
      <c r="C10" s="22" t="s">
        <v>37</v>
      </c>
      <c r="D10" s="6" t="s">
        <v>38</v>
      </c>
      <c r="E10" s="8">
        <v>2</v>
      </c>
      <c r="F10" s="8">
        <f t="shared" ref="F10:F74" si="0">E10/1</f>
        <v>2</v>
      </c>
      <c r="G10" s="9">
        <v>14</v>
      </c>
      <c r="H10" s="10">
        <f t="shared" ref="H10:H14" si="1">E10*G10</f>
        <v>28</v>
      </c>
      <c r="I10" s="8">
        <f t="shared" ref="I10:I33" si="2">F10*G10</f>
        <v>28</v>
      </c>
      <c r="J10" s="7" t="s">
        <v>10</v>
      </c>
      <c r="K10" s="23"/>
    </row>
    <row r="11" spans="1:12" ht="94.5" x14ac:dyDescent="0.25">
      <c r="A11" s="21" t="s">
        <v>205</v>
      </c>
      <c r="B11" s="6" t="s">
        <v>39</v>
      </c>
      <c r="C11" s="22" t="s">
        <v>40</v>
      </c>
      <c r="D11" s="6" t="s">
        <v>41</v>
      </c>
      <c r="E11" s="8">
        <v>2</v>
      </c>
      <c r="F11" s="8">
        <f t="shared" si="0"/>
        <v>2</v>
      </c>
      <c r="G11" s="9">
        <v>8</v>
      </c>
      <c r="H11" s="10">
        <f t="shared" si="1"/>
        <v>16</v>
      </c>
      <c r="I11" s="8">
        <f t="shared" si="2"/>
        <v>16</v>
      </c>
      <c r="J11" s="7" t="s">
        <v>10</v>
      </c>
      <c r="K11" s="23"/>
    </row>
    <row r="12" spans="1:12" ht="63" x14ac:dyDescent="0.25">
      <c r="A12" s="21" t="s">
        <v>206</v>
      </c>
      <c r="B12" s="6" t="s">
        <v>42</v>
      </c>
      <c r="C12" s="22" t="s">
        <v>43</v>
      </c>
      <c r="D12" s="6" t="s">
        <v>44</v>
      </c>
      <c r="E12" s="8">
        <v>1</v>
      </c>
      <c r="F12" s="8">
        <f t="shared" si="0"/>
        <v>1</v>
      </c>
      <c r="G12" s="9">
        <v>8</v>
      </c>
      <c r="H12" s="10">
        <f t="shared" si="1"/>
        <v>8</v>
      </c>
      <c r="I12" s="8">
        <f t="shared" si="2"/>
        <v>8</v>
      </c>
      <c r="J12" s="7" t="s">
        <v>10</v>
      </c>
      <c r="K12" s="23"/>
    </row>
    <row r="13" spans="1:12" ht="63" x14ac:dyDescent="0.25">
      <c r="A13" s="21" t="s">
        <v>208</v>
      </c>
      <c r="B13" s="6" t="s">
        <v>45</v>
      </c>
      <c r="C13" s="22" t="s">
        <v>46</v>
      </c>
      <c r="D13" s="6" t="s">
        <v>11</v>
      </c>
      <c r="E13" s="10">
        <v>1</v>
      </c>
      <c r="F13" s="8">
        <f>E13/1</f>
        <v>1</v>
      </c>
      <c r="G13" s="7">
        <v>16</v>
      </c>
      <c r="H13" s="10">
        <f>E13*G13</f>
        <v>16</v>
      </c>
      <c r="I13" s="8">
        <f>F13*G13</f>
        <v>16</v>
      </c>
      <c r="J13" s="7" t="s">
        <v>10</v>
      </c>
      <c r="K13" s="23"/>
    </row>
    <row r="14" spans="1:12" ht="47.25" x14ac:dyDescent="0.25">
      <c r="A14" s="21" t="s">
        <v>209</v>
      </c>
      <c r="B14" s="6" t="s">
        <v>47</v>
      </c>
      <c r="C14" s="22" t="s">
        <v>48</v>
      </c>
      <c r="D14" s="6" t="s">
        <v>49</v>
      </c>
      <c r="E14" s="8">
        <v>16</v>
      </c>
      <c r="F14" s="8">
        <v>20</v>
      </c>
      <c r="G14" s="9">
        <v>1</v>
      </c>
      <c r="H14" s="10">
        <f t="shared" si="1"/>
        <v>16</v>
      </c>
      <c r="I14" s="8">
        <f t="shared" si="2"/>
        <v>20</v>
      </c>
      <c r="J14" s="7" t="s">
        <v>10</v>
      </c>
      <c r="K14" s="23"/>
    </row>
    <row r="15" spans="1:12" x14ac:dyDescent="0.25">
      <c r="A15" s="50" t="s">
        <v>207</v>
      </c>
      <c r="B15" s="51"/>
      <c r="C15" s="51"/>
      <c r="D15" s="51"/>
      <c r="E15" s="51"/>
      <c r="F15" s="51"/>
      <c r="G15" s="51"/>
      <c r="H15" s="51"/>
      <c r="I15" s="51"/>
      <c r="J15" s="51"/>
      <c r="K15" s="23"/>
    </row>
    <row r="16" spans="1:12" ht="60.75" customHeight="1" x14ac:dyDescent="0.25">
      <c r="A16" s="21" t="s">
        <v>211</v>
      </c>
      <c r="B16" s="6" t="s">
        <v>50</v>
      </c>
      <c r="C16" s="22" t="s">
        <v>51</v>
      </c>
      <c r="D16" s="6" t="s">
        <v>52</v>
      </c>
      <c r="E16" s="10">
        <v>2</v>
      </c>
      <c r="F16" s="8">
        <f t="shared" si="0"/>
        <v>2</v>
      </c>
      <c r="G16" s="9">
        <v>34</v>
      </c>
      <c r="H16" s="10">
        <f>E16*G16</f>
        <v>68</v>
      </c>
      <c r="I16" s="8">
        <f t="shared" si="2"/>
        <v>68</v>
      </c>
      <c r="J16" s="7" t="s">
        <v>10</v>
      </c>
      <c r="K16" s="23"/>
    </row>
    <row r="17" spans="1:11" ht="94.5" x14ac:dyDescent="0.25">
      <c r="A17" s="21" t="s">
        <v>212</v>
      </c>
      <c r="B17" s="6" t="s">
        <v>53</v>
      </c>
      <c r="C17" s="22" t="s">
        <v>54</v>
      </c>
      <c r="D17" s="6" t="s">
        <v>55</v>
      </c>
      <c r="E17" s="10">
        <v>12</v>
      </c>
      <c r="F17" s="8">
        <v>14</v>
      </c>
      <c r="G17" s="9">
        <v>1</v>
      </c>
      <c r="H17" s="10">
        <f t="shared" ref="H17:H33" si="3">E17*G17</f>
        <v>12</v>
      </c>
      <c r="I17" s="8">
        <f t="shared" si="2"/>
        <v>14</v>
      </c>
      <c r="J17" s="7" t="s">
        <v>10</v>
      </c>
      <c r="K17" s="23"/>
    </row>
    <row r="18" spans="1:11" ht="63" x14ac:dyDescent="0.25">
      <c r="A18" s="21" t="s">
        <v>213</v>
      </c>
      <c r="B18" s="6" t="s">
        <v>56</v>
      </c>
      <c r="C18" s="22" t="s">
        <v>57</v>
      </c>
      <c r="D18" s="6" t="s">
        <v>58</v>
      </c>
      <c r="E18" s="10">
        <v>16</v>
      </c>
      <c r="F18" s="8">
        <v>20</v>
      </c>
      <c r="G18" s="7">
        <v>1</v>
      </c>
      <c r="H18" s="10">
        <f t="shared" si="3"/>
        <v>16</v>
      </c>
      <c r="I18" s="8">
        <f t="shared" si="2"/>
        <v>20</v>
      </c>
      <c r="J18" s="7" t="s">
        <v>10</v>
      </c>
      <c r="K18" s="23"/>
    </row>
    <row r="19" spans="1:11" x14ac:dyDescent="0.25">
      <c r="A19" s="50" t="s">
        <v>210</v>
      </c>
      <c r="B19" s="51"/>
      <c r="C19" s="51"/>
      <c r="D19" s="51"/>
      <c r="E19" s="51"/>
      <c r="F19" s="51"/>
      <c r="G19" s="51"/>
      <c r="H19" s="51"/>
      <c r="I19" s="51"/>
      <c r="J19" s="51"/>
      <c r="K19" s="23"/>
    </row>
    <row r="20" spans="1:11" ht="63" x14ac:dyDescent="0.25">
      <c r="A20" s="21" t="s">
        <v>214</v>
      </c>
      <c r="B20" s="6" t="s">
        <v>59</v>
      </c>
      <c r="C20" s="24" t="s">
        <v>60</v>
      </c>
      <c r="D20" s="6" t="s">
        <v>61</v>
      </c>
      <c r="E20" s="10">
        <v>2</v>
      </c>
      <c r="F20" s="8">
        <v>3</v>
      </c>
      <c r="G20" s="9">
        <v>16</v>
      </c>
      <c r="H20" s="10">
        <f t="shared" si="3"/>
        <v>32</v>
      </c>
      <c r="I20" s="8">
        <f t="shared" si="2"/>
        <v>48</v>
      </c>
      <c r="J20" s="7" t="s">
        <v>10</v>
      </c>
      <c r="K20" s="23"/>
    </row>
    <row r="21" spans="1:11" ht="31.5" x14ac:dyDescent="0.25">
      <c r="A21" s="21" t="s">
        <v>215</v>
      </c>
      <c r="B21" s="6" t="s">
        <v>62</v>
      </c>
      <c r="C21" s="24" t="s">
        <v>63</v>
      </c>
      <c r="D21" s="6" t="s">
        <v>12</v>
      </c>
      <c r="E21" s="10">
        <v>1</v>
      </c>
      <c r="F21" s="8">
        <f t="shared" si="0"/>
        <v>1</v>
      </c>
      <c r="G21" s="9">
        <v>8</v>
      </c>
      <c r="H21" s="10">
        <f t="shared" si="3"/>
        <v>8</v>
      </c>
      <c r="I21" s="8">
        <f t="shared" si="2"/>
        <v>8</v>
      </c>
      <c r="J21" s="7" t="s">
        <v>10</v>
      </c>
      <c r="K21" s="23"/>
    </row>
    <row r="22" spans="1:11" ht="31.5" x14ac:dyDescent="0.25">
      <c r="A22" s="21" t="s">
        <v>216</v>
      </c>
      <c r="B22" s="6" t="s">
        <v>64</v>
      </c>
      <c r="C22" s="24" t="s">
        <v>65</v>
      </c>
      <c r="D22" s="6" t="s">
        <v>13</v>
      </c>
      <c r="E22" s="10">
        <v>1</v>
      </c>
      <c r="F22" s="8">
        <f t="shared" si="0"/>
        <v>1</v>
      </c>
      <c r="G22" s="9">
        <v>16</v>
      </c>
      <c r="H22" s="10">
        <f t="shared" si="3"/>
        <v>16</v>
      </c>
      <c r="I22" s="8">
        <f t="shared" si="2"/>
        <v>16</v>
      </c>
      <c r="J22" s="7" t="s">
        <v>10</v>
      </c>
      <c r="K22" s="23"/>
    </row>
    <row r="23" spans="1:11" ht="78.75" x14ac:dyDescent="0.25">
      <c r="A23" s="21" t="s">
        <v>217</v>
      </c>
      <c r="B23" s="6" t="s">
        <v>66</v>
      </c>
      <c r="C23" s="22" t="s">
        <v>67</v>
      </c>
      <c r="D23" s="6" t="s">
        <v>68</v>
      </c>
      <c r="E23" s="10">
        <v>1</v>
      </c>
      <c r="F23" s="8">
        <f t="shared" si="0"/>
        <v>1</v>
      </c>
      <c r="G23" s="9">
        <v>8</v>
      </c>
      <c r="H23" s="10">
        <f t="shared" si="3"/>
        <v>8</v>
      </c>
      <c r="I23" s="8">
        <f t="shared" si="2"/>
        <v>8</v>
      </c>
      <c r="J23" s="7" t="s">
        <v>10</v>
      </c>
      <c r="K23" s="23"/>
    </row>
    <row r="24" spans="1:11" ht="63" customHeight="1" x14ac:dyDescent="0.25">
      <c r="A24" s="21" t="s">
        <v>218</v>
      </c>
      <c r="B24" s="6" t="s">
        <v>69</v>
      </c>
      <c r="C24" s="24" t="s">
        <v>70</v>
      </c>
      <c r="D24" s="6" t="s">
        <v>14</v>
      </c>
      <c r="E24" s="10">
        <v>4</v>
      </c>
      <c r="F24" s="8">
        <v>6</v>
      </c>
      <c r="G24" s="9">
        <v>1</v>
      </c>
      <c r="H24" s="10">
        <f t="shared" si="3"/>
        <v>4</v>
      </c>
      <c r="I24" s="8">
        <f t="shared" si="2"/>
        <v>6</v>
      </c>
      <c r="J24" s="7" t="s">
        <v>10</v>
      </c>
      <c r="K24" s="23"/>
    </row>
    <row r="25" spans="1:11" x14ac:dyDescent="0.25">
      <c r="A25" s="50" t="s">
        <v>219</v>
      </c>
      <c r="B25" s="51"/>
      <c r="C25" s="51"/>
      <c r="D25" s="51"/>
      <c r="E25" s="51"/>
      <c r="F25" s="51"/>
      <c r="G25" s="51"/>
      <c r="H25" s="51"/>
      <c r="I25" s="51"/>
      <c r="J25" s="51"/>
      <c r="K25" s="23"/>
    </row>
    <row r="26" spans="1:11" ht="47.25" x14ac:dyDescent="0.25">
      <c r="A26" s="21" t="s">
        <v>220</v>
      </c>
      <c r="B26" s="6" t="s">
        <v>71</v>
      </c>
      <c r="C26" s="24" t="s">
        <v>72</v>
      </c>
      <c r="D26" s="6" t="s">
        <v>73</v>
      </c>
      <c r="E26" s="10">
        <v>1</v>
      </c>
      <c r="F26" s="8">
        <f t="shared" si="0"/>
        <v>1</v>
      </c>
      <c r="G26" s="9">
        <v>16</v>
      </c>
      <c r="H26" s="10">
        <f t="shared" si="3"/>
        <v>16</v>
      </c>
      <c r="I26" s="8">
        <f t="shared" si="2"/>
        <v>16</v>
      </c>
      <c r="J26" s="7" t="s">
        <v>10</v>
      </c>
      <c r="K26" s="23"/>
    </row>
    <row r="27" spans="1:11" ht="47.25" x14ac:dyDescent="0.25">
      <c r="A27" s="21" t="s">
        <v>221</v>
      </c>
      <c r="B27" s="6" t="s">
        <v>74</v>
      </c>
      <c r="C27" s="6" t="s">
        <v>75</v>
      </c>
      <c r="D27" s="6" t="s">
        <v>76</v>
      </c>
      <c r="E27" s="10">
        <v>3</v>
      </c>
      <c r="F27" s="8">
        <v>3</v>
      </c>
      <c r="G27" s="9">
        <v>18</v>
      </c>
      <c r="H27" s="10">
        <f t="shared" si="3"/>
        <v>54</v>
      </c>
      <c r="I27" s="8">
        <f t="shared" si="2"/>
        <v>54</v>
      </c>
      <c r="J27" s="7" t="s">
        <v>10</v>
      </c>
      <c r="K27" s="23"/>
    </row>
    <row r="28" spans="1:11" ht="47.25" x14ac:dyDescent="0.25">
      <c r="A28" s="21" t="s">
        <v>222</v>
      </c>
      <c r="B28" s="6" t="s">
        <v>77</v>
      </c>
      <c r="C28" s="6" t="s">
        <v>78</v>
      </c>
      <c r="D28" s="6" t="s">
        <v>15</v>
      </c>
      <c r="E28" s="10">
        <v>8</v>
      </c>
      <c r="F28" s="8">
        <v>10</v>
      </c>
      <c r="G28" s="9">
        <v>1</v>
      </c>
      <c r="H28" s="10">
        <f t="shared" si="3"/>
        <v>8</v>
      </c>
      <c r="I28" s="8">
        <f t="shared" si="2"/>
        <v>10</v>
      </c>
      <c r="J28" s="7" t="s">
        <v>10</v>
      </c>
      <c r="K28" s="23"/>
    </row>
    <row r="29" spans="1:11" x14ac:dyDescent="0.25">
      <c r="A29" s="50" t="s">
        <v>223</v>
      </c>
      <c r="B29" s="51"/>
      <c r="C29" s="51"/>
      <c r="D29" s="51"/>
      <c r="E29" s="51"/>
      <c r="F29" s="51"/>
      <c r="G29" s="51"/>
      <c r="H29" s="51"/>
      <c r="I29" s="51"/>
      <c r="J29" s="51"/>
      <c r="K29" s="23"/>
    </row>
    <row r="30" spans="1:11" ht="47.25" x14ac:dyDescent="0.25">
      <c r="A30" s="21" t="s">
        <v>224</v>
      </c>
      <c r="B30" s="6" t="s">
        <v>79</v>
      </c>
      <c r="C30" s="24" t="s">
        <v>80</v>
      </c>
      <c r="D30" s="6" t="s">
        <v>81</v>
      </c>
      <c r="E30" s="10">
        <v>4</v>
      </c>
      <c r="F30" s="8">
        <v>4</v>
      </c>
      <c r="G30" s="9">
        <v>2</v>
      </c>
      <c r="H30" s="10">
        <f t="shared" si="3"/>
        <v>8</v>
      </c>
      <c r="I30" s="8">
        <f t="shared" si="2"/>
        <v>8</v>
      </c>
      <c r="J30" s="7" t="s">
        <v>10</v>
      </c>
      <c r="K30" s="23"/>
    </row>
    <row r="31" spans="1:11" ht="63" x14ac:dyDescent="0.25">
      <c r="A31" s="21" t="s">
        <v>225</v>
      </c>
      <c r="B31" s="6" t="s">
        <v>82</v>
      </c>
      <c r="C31" s="6" t="s">
        <v>83</v>
      </c>
      <c r="D31" s="6" t="s">
        <v>84</v>
      </c>
      <c r="E31" s="10">
        <v>8</v>
      </c>
      <c r="F31" s="8">
        <v>8</v>
      </c>
      <c r="G31" s="9">
        <v>44</v>
      </c>
      <c r="H31" s="10">
        <f t="shared" si="3"/>
        <v>352</v>
      </c>
      <c r="I31" s="8">
        <f t="shared" si="2"/>
        <v>352</v>
      </c>
      <c r="J31" s="7" t="s">
        <v>10</v>
      </c>
      <c r="K31" s="23"/>
    </row>
    <row r="32" spans="1:11" ht="47.25" x14ac:dyDescent="0.25">
      <c r="A32" s="21" t="s">
        <v>226</v>
      </c>
      <c r="B32" s="6" t="s">
        <v>85</v>
      </c>
      <c r="C32" s="6" t="s">
        <v>86</v>
      </c>
      <c r="D32" s="6" t="s">
        <v>87</v>
      </c>
      <c r="E32" s="10">
        <v>2</v>
      </c>
      <c r="F32" s="8">
        <f t="shared" si="0"/>
        <v>2</v>
      </c>
      <c r="G32" s="9">
        <v>14</v>
      </c>
      <c r="H32" s="10">
        <f t="shared" si="3"/>
        <v>28</v>
      </c>
      <c r="I32" s="8">
        <f t="shared" si="2"/>
        <v>28</v>
      </c>
      <c r="J32" s="7" t="s">
        <v>10</v>
      </c>
      <c r="K32" s="23"/>
    </row>
    <row r="33" spans="1:13" ht="63" x14ac:dyDescent="0.25">
      <c r="A33" s="21" t="s">
        <v>227</v>
      </c>
      <c r="B33" s="6" t="s">
        <v>88</v>
      </c>
      <c r="C33" s="24" t="s">
        <v>89</v>
      </c>
      <c r="D33" s="6" t="s">
        <v>16</v>
      </c>
      <c r="E33" s="10">
        <v>1</v>
      </c>
      <c r="F33" s="8">
        <f t="shared" si="0"/>
        <v>1</v>
      </c>
      <c r="G33" s="9">
        <v>14</v>
      </c>
      <c r="H33" s="10">
        <f t="shared" si="3"/>
        <v>14</v>
      </c>
      <c r="I33" s="8">
        <f t="shared" si="2"/>
        <v>14</v>
      </c>
      <c r="J33" s="7" t="s">
        <v>10</v>
      </c>
      <c r="K33" s="23"/>
    </row>
    <row r="34" spans="1:13" x14ac:dyDescent="0.25">
      <c r="A34" s="50" t="s">
        <v>228</v>
      </c>
      <c r="B34" s="51"/>
      <c r="C34" s="51"/>
      <c r="D34" s="51"/>
      <c r="E34" s="51"/>
      <c r="F34" s="51"/>
      <c r="G34" s="51"/>
      <c r="H34" s="51"/>
      <c r="I34" s="51"/>
      <c r="J34" s="51"/>
      <c r="K34" s="52"/>
      <c r="L34" s="25"/>
      <c r="M34" s="25"/>
    </row>
    <row r="35" spans="1:13" ht="94.5" x14ac:dyDescent="0.25">
      <c r="A35" s="21" t="s">
        <v>229</v>
      </c>
      <c r="B35" s="2" t="s">
        <v>90</v>
      </c>
      <c r="C35" s="26" t="s">
        <v>91</v>
      </c>
      <c r="D35" s="2" t="s">
        <v>92</v>
      </c>
      <c r="E35" s="5">
        <v>4</v>
      </c>
      <c r="F35" s="3">
        <f t="shared" si="0"/>
        <v>4</v>
      </c>
      <c r="G35" s="4">
        <v>2</v>
      </c>
      <c r="H35" s="5">
        <f t="shared" ref="H35:H54" si="4">E35*G35</f>
        <v>8</v>
      </c>
      <c r="I35" s="3">
        <f t="shared" ref="I35:I54" si="5">F35*G35</f>
        <v>8</v>
      </c>
      <c r="J35" s="27" t="s">
        <v>10</v>
      </c>
      <c r="K35" s="2"/>
    </row>
    <row r="36" spans="1:13" ht="78.75" x14ac:dyDescent="0.25">
      <c r="A36" s="21" t="s">
        <v>230</v>
      </c>
      <c r="B36" s="2" t="s">
        <v>93</v>
      </c>
      <c r="C36" s="2" t="s">
        <v>94</v>
      </c>
      <c r="D36" s="2" t="s">
        <v>95</v>
      </c>
      <c r="E36" s="5">
        <v>8</v>
      </c>
      <c r="F36" s="3">
        <f t="shared" si="0"/>
        <v>8</v>
      </c>
      <c r="G36" s="4">
        <v>2</v>
      </c>
      <c r="H36" s="5">
        <f t="shared" si="4"/>
        <v>16</v>
      </c>
      <c r="I36" s="3">
        <f t="shared" si="5"/>
        <v>16</v>
      </c>
      <c r="J36" s="27" t="s">
        <v>10</v>
      </c>
      <c r="K36" s="2"/>
    </row>
    <row r="37" spans="1:13" ht="47.25" x14ac:dyDescent="0.25">
      <c r="A37" s="21" t="s">
        <v>231</v>
      </c>
      <c r="B37" s="2" t="s">
        <v>96</v>
      </c>
      <c r="C37" s="2" t="s">
        <v>97</v>
      </c>
      <c r="D37" s="2" t="s">
        <v>98</v>
      </c>
      <c r="E37" s="5">
        <v>1</v>
      </c>
      <c r="F37" s="3">
        <f t="shared" si="0"/>
        <v>1</v>
      </c>
      <c r="G37" s="4">
        <v>4</v>
      </c>
      <c r="H37" s="5">
        <f t="shared" si="4"/>
        <v>4</v>
      </c>
      <c r="I37" s="3">
        <f t="shared" si="5"/>
        <v>4</v>
      </c>
      <c r="J37" s="27" t="s">
        <v>10</v>
      </c>
      <c r="K37" s="2"/>
    </row>
    <row r="38" spans="1:13" x14ac:dyDescent="0.25">
      <c r="A38" s="50" t="s">
        <v>232</v>
      </c>
      <c r="B38" s="51"/>
      <c r="C38" s="51"/>
      <c r="D38" s="51"/>
      <c r="E38" s="51"/>
      <c r="F38" s="51"/>
      <c r="G38" s="51"/>
      <c r="H38" s="51"/>
      <c r="I38" s="51"/>
      <c r="J38" s="51"/>
      <c r="K38" s="52"/>
    </row>
    <row r="39" spans="1:13" ht="63" x14ac:dyDescent="0.25">
      <c r="A39" s="21" t="s">
        <v>233</v>
      </c>
      <c r="B39" s="2" t="s">
        <v>99</v>
      </c>
      <c r="C39" s="2" t="s">
        <v>100</v>
      </c>
      <c r="D39" s="2" t="s">
        <v>101</v>
      </c>
      <c r="E39" s="3">
        <v>4</v>
      </c>
      <c r="F39" s="3">
        <v>4</v>
      </c>
      <c r="G39" s="4">
        <v>6</v>
      </c>
      <c r="H39" s="5">
        <f t="shared" si="4"/>
        <v>24</v>
      </c>
      <c r="I39" s="3">
        <f t="shared" si="5"/>
        <v>24</v>
      </c>
      <c r="J39" s="27" t="s">
        <v>10</v>
      </c>
      <c r="K39" s="2"/>
    </row>
    <row r="40" spans="1:13" ht="78.75" x14ac:dyDescent="0.25">
      <c r="A40" s="21" t="s">
        <v>234</v>
      </c>
      <c r="B40" s="2" t="s">
        <v>102</v>
      </c>
      <c r="C40" s="2" t="s">
        <v>103</v>
      </c>
      <c r="D40" s="2" t="s">
        <v>104</v>
      </c>
      <c r="E40" s="3">
        <v>2</v>
      </c>
      <c r="F40" s="3">
        <f t="shared" si="0"/>
        <v>2</v>
      </c>
      <c r="G40" s="4">
        <v>6</v>
      </c>
      <c r="H40" s="5">
        <f t="shared" si="4"/>
        <v>12</v>
      </c>
      <c r="I40" s="3">
        <f t="shared" si="5"/>
        <v>12</v>
      </c>
      <c r="J40" s="27" t="s">
        <v>10</v>
      </c>
      <c r="K40" s="2"/>
    </row>
    <row r="41" spans="1:13" x14ac:dyDescent="0.25">
      <c r="A41" s="50" t="s">
        <v>235</v>
      </c>
      <c r="B41" s="51"/>
      <c r="C41" s="51"/>
      <c r="D41" s="51"/>
      <c r="E41" s="51"/>
      <c r="F41" s="51"/>
      <c r="G41" s="51"/>
      <c r="H41" s="51"/>
      <c r="I41" s="51"/>
      <c r="J41" s="51"/>
      <c r="K41" s="52"/>
    </row>
    <row r="42" spans="1:13" ht="110.25" x14ac:dyDescent="0.25">
      <c r="A42" s="21" t="s">
        <v>236</v>
      </c>
      <c r="B42" s="2" t="s">
        <v>105</v>
      </c>
      <c r="C42" s="2" t="s">
        <v>106</v>
      </c>
      <c r="D42" s="2" t="s">
        <v>107</v>
      </c>
      <c r="E42" s="3">
        <v>4</v>
      </c>
      <c r="F42" s="3">
        <f>E42/1</f>
        <v>4</v>
      </c>
      <c r="G42" s="4">
        <v>6</v>
      </c>
      <c r="H42" s="5">
        <f>E42*G42</f>
        <v>24</v>
      </c>
      <c r="I42" s="3">
        <f>F42*G42</f>
        <v>24</v>
      </c>
      <c r="J42" s="27" t="s">
        <v>10</v>
      </c>
      <c r="K42" s="2"/>
    </row>
    <row r="43" spans="1:13" ht="63" x14ac:dyDescent="0.25">
      <c r="A43" s="21" t="s">
        <v>237</v>
      </c>
      <c r="B43" s="2" t="s">
        <v>108</v>
      </c>
      <c r="C43" s="2" t="s">
        <v>109</v>
      </c>
      <c r="D43" s="2" t="s">
        <v>110</v>
      </c>
      <c r="E43" s="3">
        <v>16</v>
      </c>
      <c r="F43" s="3">
        <f t="shared" ref="F43" si="6">E43/1</f>
        <v>16</v>
      </c>
      <c r="G43" s="4">
        <v>0</v>
      </c>
      <c r="H43" s="5">
        <f t="shared" ref="H43" si="7">E43*G43</f>
        <v>0</v>
      </c>
      <c r="I43" s="3">
        <f t="shared" ref="I43" si="8">F43*G43</f>
        <v>0</v>
      </c>
      <c r="J43" s="27" t="s">
        <v>10</v>
      </c>
      <c r="K43" s="2" t="s">
        <v>112</v>
      </c>
    </row>
    <row r="44" spans="1:13" x14ac:dyDescent="0.25">
      <c r="A44" s="50" t="s">
        <v>238</v>
      </c>
      <c r="B44" s="51"/>
      <c r="C44" s="51"/>
      <c r="D44" s="51"/>
      <c r="E44" s="51"/>
      <c r="F44" s="51"/>
      <c r="G44" s="51"/>
      <c r="H44" s="51"/>
      <c r="I44" s="51"/>
      <c r="J44" s="51"/>
      <c r="K44" s="52"/>
    </row>
    <row r="45" spans="1:13" ht="64.150000000000006" customHeight="1" x14ac:dyDescent="0.25">
      <c r="A45" s="21" t="s">
        <v>239</v>
      </c>
      <c r="B45" s="2" t="s">
        <v>113</v>
      </c>
      <c r="C45" s="28" t="s">
        <v>114</v>
      </c>
      <c r="D45" s="2" t="s">
        <v>115</v>
      </c>
      <c r="E45" s="5">
        <v>1</v>
      </c>
      <c r="F45" s="3">
        <f t="shared" si="0"/>
        <v>1</v>
      </c>
      <c r="G45" s="4">
        <v>0</v>
      </c>
      <c r="H45" s="5">
        <f t="shared" si="4"/>
        <v>0</v>
      </c>
      <c r="I45" s="3">
        <f t="shared" si="5"/>
        <v>0</v>
      </c>
      <c r="J45" s="27" t="s">
        <v>10</v>
      </c>
      <c r="K45" s="2" t="s">
        <v>112</v>
      </c>
    </row>
    <row r="46" spans="1:13" ht="31.15" customHeight="1" x14ac:dyDescent="0.25">
      <c r="A46" s="21" t="s">
        <v>240</v>
      </c>
      <c r="B46" s="2" t="s">
        <v>116</v>
      </c>
      <c r="C46" s="28" t="s">
        <v>117</v>
      </c>
      <c r="D46" s="2" t="s">
        <v>14</v>
      </c>
      <c r="E46" s="5">
        <v>0</v>
      </c>
      <c r="F46" s="3">
        <v>4</v>
      </c>
      <c r="G46" s="4">
        <v>0</v>
      </c>
      <c r="H46" s="5">
        <f t="shared" si="4"/>
        <v>0</v>
      </c>
      <c r="I46" s="3">
        <f t="shared" si="5"/>
        <v>0</v>
      </c>
      <c r="J46" s="27" t="s">
        <v>10</v>
      </c>
      <c r="K46" s="2" t="s">
        <v>17</v>
      </c>
    </row>
    <row r="47" spans="1:13" ht="69.75" customHeight="1" x14ac:dyDescent="0.25">
      <c r="A47" s="21" t="s">
        <v>241</v>
      </c>
      <c r="B47" s="2" t="s">
        <v>66</v>
      </c>
      <c r="C47" s="2" t="s">
        <v>118</v>
      </c>
      <c r="D47" s="2" t="s">
        <v>119</v>
      </c>
      <c r="E47" s="5">
        <v>1</v>
      </c>
      <c r="F47" s="3">
        <f t="shared" si="0"/>
        <v>1</v>
      </c>
      <c r="G47" s="4">
        <v>0</v>
      </c>
      <c r="H47" s="5">
        <f t="shared" si="4"/>
        <v>0</v>
      </c>
      <c r="I47" s="3">
        <f t="shared" si="5"/>
        <v>0</v>
      </c>
      <c r="J47" s="27" t="s">
        <v>10</v>
      </c>
      <c r="K47" s="2" t="s">
        <v>112</v>
      </c>
    </row>
    <row r="48" spans="1:13" x14ac:dyDescent="0.25">
      <c r="A48" s="50" t="s">
        <v>242</v>
      </c>
      <c r="B48" s="51"/>
      <c r="C48" s="51"/>
      <c r="D48" s="51"/>
      <c r="E48" s="51"/>
      <c r="F48" s="51"/>
      <c r="G48" s="51"/>
      <c r="H48" s="51"/>
      <c r="I48" s="51"/>
      <c r="J48" s="51"/>
      <c r="K48" s="52"/>
    </row>
    <row r="49" spans="1:13" ht="63" x14ac:dyDescent="0.25">
      <c r="A49" s="21" t="s">
        <v>243</v>
      </c>
      <c r="B49" s="2" t="s">
        <v>120</v>
      </c>
      <c r="C49" s="2" t="s">
        <v>121</v>
      </c>
      <c r="D49" s="2" t="s">
        <v>122</v>
      </c>
      <c r="E49" s="5">
        <v>2</v>
      </c>
      <c r="F49" s="3">
        <f t="shared" si="0"/>
        <v>2</v>
      </c>
      <c r="G49" s="4">
        <v>4</v>
      </c>
      <c r="H49" s="5">
        <f t="shared" si="4"/>
        <v>8</v>
      </c>
      <c r="I49" s="3">
        <f t="shared" si="5"/>
        <v>8</v>
      </c>
      <c r="J49" s="27" t="s">
        <v>10</v>
      </c>
      <c r="K49" s="2"/>
    </row>
    <row r="50" spans="1:13" x14ac:dyDescent="0.25">
      <c r="A50" s="50" t="s">
        <v>244</v>
      </c>
      <c r="B50" s="51"/>
      <c r="C50" s="51"/>
      <c r="D50" s="51"/>
      <c r="E50" s="51"/>
      <c r="F50" s="51"/>
      <c r="G50" s="51"/>
      <c r="H50" s="51"/>
      <c r="I50" s="51"/>
      <c r="J50" s="51"/>
      <c r="K50" s="52"/>
    </row>
    <row r="51" spans="1:13" ht="47.25" x14ac:dyDescent="0.25">
      <c r="A51" s="21" t="s">
        <v>245</v>
      </c>
      <c r="B51" s="2" t="s">
        <v>82</v>
      </c>
      <c r="C51" s="29" t="s">
        <v>123</v>
      </c>
      <c r="D51" s="2" t="s">
        <v>124</v>
      </c>
      <c r="E51" s="5">
        <v>8</v>
      </c>
      <c r="F51" s="3">
        <f t="shared" si="0"/>
        <v>8</v>
      </c>
      <c r="G51" s="4">
        <v>4</v>
      </c>
      <c r="H51" s="5">
        <f t="shared" si="4"/>
        <v>32</v>
      </c>
      <c r="I51" s="3">
        <f t="shared" si="5"/>
        <v>32</v>
      </c>
      <c r="J51" s="27" t="s">
        <v>10</v>
      </c>
      <c r="K51" s="2"/>
    </row>
    <row r="52" spans="1:13" ht="47.25" x14ac:dyDescent="0.25">
      <c r="A52" s="21" t="s">
        <v>246</v>
      </c>
      <c r="B52" s="2" t="s">
        <v>125</v>
      </c>
      <c r="C52" s="2" t="s">
        <v>126</v>
      </c>
      <c r="D52" s="2" t="s">
        <v>18</v>
      </c>
      <c r="E52" s="3">
        <v>4</v>
      </c>
      <c r="F52" s="3">
        <f t="shared" si="0"/>
        <v>4</v>
      </c>
      <c r="G52" s="4">
        <v>1</v>
      </c>
      <c r="H52" s="5">
        <f t="shared" si="4"/>
        <v>4</v>
      </c>
      <c r="I52" s="3">
        <f t="shared" si="5"/>
        <v>4</v>
      </c>
      <c r="J52" s="27" t="s">
        <v>10</v>
      </c>
      <c r="K52" s="2"/>
    </row>
    <row r="53" spans="1:13" ht="94.5" x14ac:dyDescent="0.25">
      <c r="A53" s="21" t="s">
        <v>247</v>
      </c>
      <c r="B53" s="2" t="s">
        <v>127</v>
      </c>
      <c r="C53" s="28" t="s">
        <v>128</v>
      </c>
      <c r="D53" s="2" t="s">
        <v>129</v>
      </c>
      <c r="E53" s="5">
        <v>2</v>
      </c>
      <c r="F53" s="3">
        <f t="shared" si="0"/>
        <v>2</v>
      </c>
      <c r="G53" s="4">
        <v>2</v>
      </c>
      <c r="H53" s="5">
        <f t="shared" si="4"/>
        <v>4</v>
      </c>
      <c r="I53" s="3">
        <f t="shared" si="5"/>
        <v>4</v>
      </c>
      <c r="J53" s="27" t="s">
        <v>10</v>
      </c>
      <c r="K53" s="2"/>
    </row>
    <row r="54" spans="1:13" ht="47.25" x14ac:dyDescent="0.25">
      <c r="A54" s="21" t="s">
        <v>248</v>
      </c>
      <c r="B54" s="2" t="s">
        <v>130</v>
      </c>
      <c r="C54" s="28" t="s">
        <v>131</v>
      </c>
      <c r="D54" s="2" t="s">
        <v>132</v>
      </c>
      <c r="E54" s="5">
        <v>4</v>
      </c>
      <c r="F54" s="3">
        <f t="shared" si="0"/>
        <v>4</v>
      </c>
      <c r="G54" s="4">
        <v>5</v>
      </c>
      <c r="H54" s="5">
        <f t="shared" si="4"/>
        <v>20</v>
      </c>
      <c r="I54" s="3">
        <f t="shared" si="5"/>
        <v>20</v>
      </c>
      <c r="J54" s="27" t="s">
        <v>10</v>
      </c>
      <c r="K54" s="2"/>
    </row>
    <row r="55" spans="1:13" x14ac:dyDescent="0.25">
      <c r="A55" s="50" t="s">
        <v>249</v>
      </c>
      <c r="B55" s="51"/>
      <c r="C55" s="51"/>
      <c r="D55" s="51"/>
      <c r="E55" s="51"/>
      <c r="F55" s="51"/>
      <c r="G55" s="51"/>
      <c r="H55" s="51"/>
      <c r="I55" s="51"/>
      <c r="J55" s="51"/>
      <c r="K55" s="52"/>
      <c r="L55" s="30"/>
      <c r="M55" s="30"/>
    </row>
    <row r="56" spans="1:13" ht="78.75" x14ac:dyDescent="0.25">
      <c r="A56" s="21" t="s">
        <v>250</v>
      </c>
      <c r="B56" s="6" t="s">
        <v>133</v>
      </c>
      <c r="C56" s="6" t="s">
        <v>134</v>
      </c>
      <c r="D56" s="6" t="s">
        <v>135</v>
      </c>
      <c r="E56" s="8">
        <v>8</v>
      </c>
      <c r="F56" s="8">
        <v>8</v>
      </c>
      <c r="G56" s="9">
        <v>20</v>
      </c>
      <c r="H56" s="10">
        <f t="shared" ref="H56:H74" si="9">E56*G56</f>
        <v>160</v>
      </c>
      <c r="I56" s="8">
        <f t="shared" ref="I56:I74" si="10">F56*G56</f>
        <v>160</v>
      </c>
      <c r="J56" s="7" t="s">
        <v>10</v>
      </c>
      <c r="K56" s="6"/>
      <c r="L56" s="25"/>
    </row>
    <row r="57" spans="1:13" ht="78.75" x14ac:dyDescent="0.25">
      <c r="A57" s="21" t="s">
        <v>251</v>
      </c>
      <c r="B57" s="6" t="s">
        <v>133</v>
      </c>
      <c r="C57" s="6" t="s">
        <v>134</v>
      </c>
      <c r="D57" s="6" t="s">
        <v>135</v>
      </c>
      <c r="E57" s="8">
        <v>8</v>
      </c>
      <c r="F57" s="8">
        <v>8</v>
      </c>
      <c r="G57" s="9">
        <v>8</v>
      </c>
      <c r="H57" s="10">
        <f t="shared" ref="H57" si="11">E57*G57</f>
        <v>64</v>
      </c>
      <c r="I57" s="8">
        <f t="shared" ref="I57" si="12">F57*G57</f>
        <v>64</v>
      </c>
      <c r="J57" s="7" t="s">
        <v>111</v>
      </c>
      <c r="K57" s="6"/>
      <c r="M57" s="25"/>
    </row>
    <row r="58" spans="1:13" x14ac:dyDescent="0.25">
      <c r="A58" s="50" t="s">
        <v>252</v>
      </c>
      <c r="B58" s="51"/>
      <c r="C58" s="51"/>
      <c r="D58" s="51"/>
      <c r="E58" s="51"/>
      <c r="F58" s="51"/>
      <c r="G58" s="51"/>
      <c r="H58" s="51"/>
      <c r="I58" s="51"/>
      <c r="J58" s="51"/>
      <c r="K58" s="52"/>
      <c r="M58" s="25"/>
    </row>
    <row r="59" spans="1:13" ht="74.25" customHeight="1" x14ac:dyDescent="0.25">
      <c r="A59" s="21" t="s">
        <v>253</v>
      </c>
      <c r="B59" s="6" t="s">
        <v>136</v>
      </c>
      <c r="C59" s="6" t="s">
        <v>137</v>
      </c>
      <c r="D59" s="6" t="s">
        <v>138</v>
      </c>
      <c r="E59" s="8">
        <v>8</v>
      </c>
      <c r="F59" s="8">
        <f t="shared" si="0"/>
        <v>8</v>
      </c>
      <c r="G59" s="9">
        <v>1</v>
      </c>
      <c r="H59" s="10">
        <f t="shared" si="9"/>
        <v>8</v>
      </c>
      <c r="I59" s="8">
        <f t="shared" si="10"/>
        <v>8</v>
      </c>
      <c r="J59" s="7" t="s">
        <v>111</v>
      </c>
      <c r="K59" s="6"/>
      <c r="M59" s="25"/>
    </row>
    <row r="60" spans="1:13" ht="74.25" customHeight="1" x14ac:dyDescent="0.25">
      <c r="A60" s="21" t="s">
        <v>254</v>
      </c>
      <c r="B60" s="6" t="s">
        <v>139</v>
      </c>
      <c r="C60" s="6" t="s">
        <v>140</v>
      </c>
      <c r="D60" s="6" t="s">
        <v>141</v>
      </c>
      <c r="E60" s="8">
        <v>16</v>
      </c>
      <c r="F60" s="8">
        <v>8</v>
      </c>
      <c r="G60" s="9">
        <v>8</v>
      </c>
      <c r="H60" s="10">
        <f t="shared" ref="H60" si="13">E60*G60</f>
        <v>128</v>
      </c>
      <c r="I60" s="8">
        <f t="shared" ref="I60" si="14">F60*G60</f>
        <v>64</v>
      </c>
      <c r="J60" s="7" t="s">
        <v>10</v>
      </c>
      <c r="K60" s="6"/>
      <c r="L60" s="25"/>
      <c r="M60" s="25"/>
    </row>
    <row r="61" spans="1:13" ht="78" customHeight="1" x14ac:dyDescent="0.25">
      <c r="A61" s="21" t="s">
        <v>294</v>
      </c>
      <c r="B61" s="6" t="s">
        <v>139</v>
      </c>
      <c r="C61" s="6" t="s">
        <v>140</v>
      </c>
      <c r="D61" s="6" t="s">
        <v>141</v>
      </c>
      <c r="E61" s="8">
        <v>16</v>
      </c>
      <c r="F61" s="8">
        <v>8</v>
      </c>
      <c r="G61" s="9">
        <v>4</v>
      </c>
      <c r="H61" s="10">
        <f t="shared" si="9"/>
        <v>64</v>
      </c>
      <c r="I61" s="8">
        <f t="shared" si="10"/>
        <v>32</v>
      </c>
      <c r="J61" s="7" t="s">
        <v>111</v>
      </c>
      <c r="K61" s="6"/>
      <c r="L61" s="25"/>
      <c r="M61" s="25"/>
    </row>
    <row r="62" spans="1:13" x14ac:dyDescent="0.25">
      <c r="A62" s="50" t="s">
        <v>255</v>
      </c>
      <c r="B62" s="51"/>
      <c r="C62" s="51"/>
      <c r="D62" s="51"/>
      <c r="E62" s="51"/>
      <c r="F62" s="51"/>
      <c r="G62" s="51"/>
      <c r="H62" s="51"/>
      <c r="I62" s="51"/>
      <c r="J62" s="51"/>
      <c r="K62" s="52"/>
      <c r="L62" s="25"/>
      <c r="M62" s="25"/>
    </row>
    <row r="63" spans="1:13" ht="78.75" x14ac:dyDescent="0.25">
      <c r="A63" s="21" t="s">
        <v>256</v>
      </c>
      <c r="B63" s="6" t="s">
        <v>142</v>
      </c>
      <c r="C63" s="6" t="s">
        <v>143</v>
      </c>
      <c r="D63" s="6" t="s">
        <v>144</v>
      </c>
      <c r="E63" s="8">
        <v>3</v>
      </c>
      <c r="F63" s="8">
        <f t="shared" si="0"/>
        <v>3</v>
      </c>
      <c r="G63" s="9">
        <v>4</v>
      </c>
      <c r="H63" s="10">
        <f t="shared" si="9"/>
        <v>12</v>
      </c>
      <c r="I63" s="8">
        <f t="shared" si="10"/>
        <v>12</v>
      </c>
      <c r="J63" s="7" t="s">
        <v>10</v>
      </c>
      <c r="K63" s="6"/>
      <c r="L63" s="25"/>
      <c r="M63" s="25"/>
    </row>
    <row r="64" spans="1:13" ht="63" x14ac:dyDescent="0.25">
      <c r="A64" s="21" t="s">
        <v>257</v>
      </c>
      <c r="B64" s="6" t="s">
        <v>145</v>
      </c>
      <c r="C64" s="6" t="s">
        <v>146</v>
      </c>
      <c r="D64" s="6" t="s">
        <v>147</v>
      </c>
      <c r="E64" s="8">
        <v>4</v>
      </c>
      <c r="F64" s="8">
        <v>4</v>
      </c>
      <c r="G64" s="9">
        <v>18</v>
      </c>
      <c r="H64" s="10">
        <f t="shared" si="9"/>
        <v>72</v>
      </c>
      <c r="I64" s="8">
        <f t="shared" si="10"/>
        <v>72</v>
      </c>
      <c r="J64" s="7" t="s">
        <v>10</v>
      </c>
      <c r="K64" s="6"/>
      <c r="L64" s="25"/>
      <c r="M64" s="25"/>
    </row>
    <row r="65" spans="1:14" ht="63" x14ac:dyDescent="0.25">
      <c r="A65" s="21" t="s">
        <v>258</v>
      </c>
      <c r="B65" s="6" t="s">
        <v>145</v>
      </c>
      <c r="C65" s="6" t="s">
        <v>146</v>
      </c>
      <c r="D65" s="6" t="s">
        <v>147</v>
      </c>
      <c r="E65" s="8">
        <v>4</v>
      </c>
      <c r="F65" s="8">
        <v>4</v>
      </c>
      <c r="G65" s="9">
        <v>18</v>
      </c>
      <c r="H65" s="10">
        <f t="shared" ref="H65" si="15">E65*G65</f>
        <v>72</v>
      </c>
      <c r="I65" s="8">
        <f t="shared" ref="I65" si="16">F65*G65</f>
        <v>72</v>
      </c>
      <c r="J65" s="7" t="s">
        <v>111</v>
      </c>
      <c r="K65" s="6"/>
      <c r="L65" s="25"/>
      <c r="M65" s="25"/>
    </row>
    <row r="66" spans="1:14" ht="31.5" x14ac:dyDescent="0.25">
      <c r="A66" s="21" t="s">
        <v>259</v>
      </c>
      <c r="B66" s="6" t="s">
        <v>148</v>
      </c>
      <c r="C66" s="6" t="s">
        <v>149</v>
      </c>
      <c r="D66" s="6" t="s">
        <v>150</v>
      </c>
      <c r="E66" s="8">
        <v>8</v>
      </c>
      <c r="F66" s="8">
        <v>4</v>
      </c>
      <c r="G66" s="9">
        <v>7</v>
      </c>
      <c r="H66" s="10">
        <f t="shared" si="9"/>
        <v>56</v>
      </c>
      <c r="I66" s="8">
        <f t="shared" si="10"/>
        <v>28</v>
      </c>
      <c r="J66" s="7" t="s">
        <v>111</v>
      </c>
      <c r="K66" s="6"/>
      <c r="M66" s="25"/>
    </row>
    <row r="67" spans="1:14" x14ac:dyDescent="0.25">
      <c r="A67" s="50" t="s">
        <v>260</v>
      </c>
      <c r="B67" s="51"/>
      <c r="C67" s="51"/>
      <c r="D67" s="51"/>
      <c r="E67" s="51"/>
      <c r="F67" s="51"/>
      <c r="G67" s="51"/>
      <c r="H67" s="51"/>
      <c r="I67" s="51"/>
      <c r="J67" s="51"/>
      <c r="K67" s="52"/>
      <c r="M67" s="25"/>
    </row>
    <row r="68" spans="1:14" ht="78.75" x14ac:dyDescent="0.25">
      <c r="A68" s="21" t="s">
        <v>261</v>
      </c>
      <c r="B68" s="6" t="s">
        <v>151</v>
      </c>
      <c r="C68" s="6" t="s">
        <v>152</v>
      </c>
      <c r="D68" s="6" t="s">
        <v>181</v>
      </c>
      <c r="E68" s="8">
        <v>8</v>
      </c>
      <c r="F68" s="8">
        <f t="shared" si="0"/>
        <v>8</v>
      </c>
      <c r="G68" s="9">
        <v>1</v>
      </c>
      <c r="H68" s="10">
        <f t="shared" si="9"/>
        <v>8</v>
      </c>
      <c r="I68" s="8">
        <f t="shared" si="10"/>
        <v>8</v>
      </c>
      <c r="J68" s="7" t="s">
        <v>111</v>
      </c>
      <c r="K68" s="6"/>
      <c r="M68" s="25"/>
    </row>
    <row r="69" spans="1:14" ht="141.75" x14ac:dyDescent="0.25">
      <c r="A69" s="21" t="s">
        <v>262</v>
      </c>
      <c r="B69" s="6" t="s">
        <v>153</v>
      </c>
      <c r="C69" s="6" t="s">
        <v>154</v>
      </c>
      <c r="D69" s="6" t="s">
        <v>155</v>
      </c>
      <c r="E69" s="8">
        <v>1</v>
      </c>
      <c r="F69" s="8">
        <f t="shared" si="0"/>
        <v>1</v>
      </c>
      <c r="G69" s="9">
        <v>16</v>
      </c>
      <c r="H69" s="10">
        <f t="shared" si="9"/>
        <v>16</v>
      </c>
      <c r="I69" s="8">
        <f t="shared" si="10"/>
        <v>16</v>
      </c>
      <c r="J69" s="7" t="s">
        <v>111</v>
      </c>
      <c r="K69" s="6"/>
      <c r="M69" s="25"/>
    </row>
    <row r="70" spans="1:14" ht="94.5" x14ac:dyDescent="0.25">
      <c r="A70" s="21" t="s">
        <v>263</v>
      </c>
      <c r="B70" s="6" t="s">
        <v>156</v>
      </c>
      <c r="C70" s="6" t="s">
        <v>157</v>
      </c>
      <c r="D70" s="6" t="s">
        <v>158</v>
      </c>
      <c r="E70" s="8">
        <f>2*4</f>
        <v>8</v>
      </c>
      <c r="F70" s="8">
        <f t="shared" si="0"/>
        <v>8</v>
      </c>
      <c r="G70" s="9">
        <v>4</v>
      </c>
      <c r="H70" s="10">
        <f t="shared" si="9"/>
        <v>32</v>
      </c>
      <c r="I70" s="8">
        <f t="shared" si="10"/>
        <v>32</v>
      </c>
      <c r="J70" s="7" t="s">
        <v>111</v>
      </c>
      <c r="K70" s="6"/>
      <c r="M70" s="25"/>
    </row>
    <row r="71" spans="1:14" x14ac:dyDescent="0.25">
      <c r="A71" s="50" t="s">
        <v>264</v>
      </c>
      <c r="B71" s="51"/>
      <c r="C71" s="51"/>
      <c r="D71" s="51"/>
      <c r="E71" s="51"/>
      <c r="F71" s="51"/>
      <c r="G71" s="51"/>
      <c r="H71" s="51"/>
      <c r="I71" s="51"/>
      <c r="J71" s="51"/>
      <c r="K71" s="52"/>
      <c r="M71" s="25"/>
    </row>
    <row r="72" spans="1:14" ht="47.25" x14ac:dyDescent="0.25">
      <c r="A72" s="21" t="s">
        <v>265</v>
      </c>
      <c r="B72" s="6" t="s">
        <v>125</v>
      </c>
      <c r="C72" s="6" t="s">
        <v>126</v>
      </c>
      <c r="D72" s="6" t="s">
        <v>159</v>
      </c>
      <c r="E72" s="8">
        <v>4</v>
      </c>
      <c r="F72" s="8">
        <f t="shared" si="0"/>
        <v>4</v>
      </c>
      <c r="G72" s="9">
        <v>4</v>
      </c>
      <c r="H72" s="10">
        <f t="shared" si="9"/>
        <v>16</v>
      </c>
      <c r="I72" s="8">
        <f t="shared" si="10"/>
        <v>16</v>
      </c>
      <c r="J72" s="7" t="s">
        <v>111</v>
      </c>
      <c r="K72" s="6"/>
      <c r="M72" s="25"/>
    </row>
    <row r="73" spans="1:14" ht="47.25" x14ac:dyDescent="0.25">
      <c r="A73" s="21" t="s">
        <v>266</v>
      </c>
      <c r="B73" s="6" t="s">
        <v>160</v>
      </c>
      <c r="C73" s="6" t="s">
        <v>161</v>
      </c>
      <c r="D73" s="6" t="s">
        <v>162</v>
      </c>
      <c r="E73" s="8">
        <v>4</v>
      </c>
      <c r="F73" s="8">
        <f t="shared" si="0"/>
        <v>4</v>
      </c>
      <c r="G73" s="9">
        <v>4</v>
      </c>
      <c r="H73" s="10">
        <f t="shared" si="9"/>
        <v>16</v>
      </c>
      <c r="I73" s="8">
        <f t="shared" si="10"/>
        <v>16</v>
      </c>
      <c r="J73" s="7" t="s">
        <v>111</v>
      </c>
      <c r="K73" s="6"/>
      <c r="M73" s="25"/>
    </row>
    <row r="74" spans="1:14" ht="94.5" x14ac:dyDescent="0.25">
      <c r="A74" s="21" t="s">
        <v>267</v>
      </c>
      <c r="B74" s="6" t="s">
        <v>163</v>
      </c>
      <c r="C74" s="6" t="s">
        <v>164</v>
      </c>
      <c r="D74" s="6" t="s">
        <v>165</v>
      </c>
      <c r="E74" s="8">
        <v>4</v>
      </c>
      <c r="F74" s="8">
        <f t="shared" si="0"/>
        <v>4</v>
      </c>
      <c r="G74" s="9">
        <v>6</v>
      </c>
      <c r="H74" s="10">
        <f t="shared" si="9"/>
        <v>24</v>
      </c>
      <c r="I74" s="8">
        <f t="shared" si="10"/>
        <v>24</v>
      </c>
      <c r="J74" s="7" t="s">
        <v>111</v>
      </c>
      <c r="K74" s="6"/>
      <c r="M74" s="25"/>
    </row>
    <row r="75" spans="1:14" x14ac:dyDescent="0.25">
      <c r="A75" s="50" t="s">
        <v>268</v>
      </c>
      <c r="B75" s="51"/>
      <c r="C75" s="51"/>
      <c r="D75" s="51"/>
      <c r="E75" s="51"/>
      <c r="F75" s="51"/>
      <c r="G75" s="51"/>
      <c r="H75" s="51"/>
      <c r="I75" s="51"/>
      <c r="J75" s="51"/>
      <c r="K75" s="52"/>
      <c r="L75" s="30"/>
      <c r="M75" s="30"/>
      <c r="N75" s="25"/>
    </row>
    <row r="76" spans="1:14" ht="90" x14ac:dyDescent="0.25">
      <c r="A76" s="21" t="s">
        <v>269</v>
      </c>
      <c r="B76" s="12" t="s">
        <v>275</v>
      </c>
      <c r="C76" s="36" t="s">
        <v>186</v>
      </c>
      <c r="D76" s="12" t="s">
        <v>187</v>
      </c>
      <c r="E76" s="13">
        <v>8</v>
      </c>
      <c r="F76" s="13">
        <f>E76/1</f>
        <v>8</v>
      </c>
      <c r="G76" s="14">
        <v>1</v>
      </c>
      <c r="H76" s="15">
        <f>E76*G76</f>
        <v>8</v>
      </c>
      <c r="I76" s="13">
        <f>F76*G76</f>
        <v>8</v>
      </c>
      <c r="J76" s="14" t="s">
        <v>188</v>
      </c>
      <c r="K76" s="31"/>
    </row>
    <row r="77" spans="1:14" x14ac:dyDescent="0.25">
      <c r="A77" s="50" t="s">
        <v>276</v>
      </c>
      <c r="B77" s="51"/>
      <c r="C77" s="51"/>
      <c r="D77" s="51"/>
      <c r="E77" s="51"/>
      <c r="F77" s="51"/>
      <c r="G77" s="51"/>
      <c r="H77" s="51"/>
      <c r="I77" s="51"/>
      <c r="J77" s="51"/>
      <c r="K77" s="52"/>
    </row>
    <row r="78" spans="1:14" ht="63" x14ac:dyDescent="0.25">
      <c r="A78" s="32" t="s">
        <v>270</v>
      </c>
      <c r="B78" s="53" t="s">
        <v>189</v>
      </c>
      <c r="C78" s="37" t="s">
        <v>190</v>
      </c>
      <c r="D78" s="12" t="s">
        <v>278</v>
      </c>
      <c r="E78" s="15">
        <v>2</v>
      </c>
      <c r="F78" s="13">
        <f t="shared" ref="F78:F88" si="17">E78/1</f>
        <v>2</v>
      </c>
      <c r="G78" s="16">
        <v>2</v>
      </c>
      <c r="H78" s="15">
        <f>E78*G78</f>
        <v>4</v>
      </c>
      <c r="I78" s="13">
        <f t="shared" ref="I78:I90" si="18">F78*G78</f>
        <v>4</v>
      </c>
      <c r="J78" s="14" t="s">
        <v>188</v>
      </c>
      <c r="K78" s="31"/>
    </row>
    <row r="79" spans="1:14" ht="75" x14ac:dyDescent="0.25">
      <c r="A79" s="32" t="s">
        <v>271</v>
      </c>
      <c r="B79" s="54"/>
      <c r="C79" s="37" t="s">
        <v>191</v>
      </c>
      <c r="D79" s="12" t="s">
        <v>192</v>
      </c>
      <c r="E79" s="15">
        <v>3</v>
      </c>
      <c r="F79" s="13">
        <f t="shared" si="17"/>
        <v>3</v>
      </c>
      <c r="G79" s="16">
        <v>2</v>
      </c>
      <c r="H79" s="15">
        <f t="shared" ref="H79:H88" si="19">E79*G79</f>
        <v>6</v>
      </c>
      <c r="I79" s="13">
        <f t="shared" si="18"/>
        <v>6</v>
      </c>
      <c r="J79" s="14" t="s">
        <v>188</v>
      </c>
      <c r="K79" s="31"/>
    </row>
    <row r="80" spans="1:14" ht="90.75" customHeight="1" x14ac:dyDescent="0.25">
      <c r="A80" s="32" t="s">
        <v>272</v>
      </c>
      <c r="B80" s="54"/>
      <c r="C80" s="37" t="s">
        <v>193</v>
      </c>
      <c r="D80" s="12" t="s">
        <v>279</v>
      </c>
      <c r="E80" s="15">
        <v>2</v>
      </c>
      <c r="F80" s="13">
        <f t="shared" si="17"/>
        <v>2</v>
      </c>
      <c r="G80" s="14">
        <v>2</v>
      </c>
      <c r="H80" s="15">
        <f t="shared" si="19"/>
        <v>4</v>
      </c>
      <c r="I80" s="13">
        <f t="shared" si="18"/>
        <v>4</v>
      </c>
      <c r="J80" s="14" t="s">
        <v>188</v>
      </c>
      <c r="K80" s="31"/>
    </row>
    <row r="81" spans="1:12" ht="63" x14ac:dyDescent="0.25">
      <c r="A81" s="32" t="s">
        <v>273</v>
      </c>
      <c r="B81" s="54"/>
      <c r="C81" s="37" t="s">
        <v>194</v>
      </c>
      <c r="D81" s="12" t="s">
        <v>280</v>
      </c>
      <c r="E81" s="15">
        <v>1</v>
      </c>
      <c r="F81" s="13">
        <f t="shared" si="17"/>
        <v>1</v>
      </c>
      <c r="G81" s="14">
        <v>2</v>
      </c>
      <c r="H81" s="15">
        <f t="shared" si="19"/>
        <v>2</v>
      </c>
      <c r="I81" s="13">
        <f t="shared" si="18"/>
        <v>2</v>
      </c>
      <c r="J81" s="14" t="s">
        <v>188</v>
      </c>
      <c r="K81" s="31"/>
    </row>
    <row r="82" spans="1:12" ht="105" x14ac:dyDescent="0.25">
      <c r="A82" s="32" t="s">
        <v>274</v>
      </c>
      <c r="B82" s="55"/>
      <c r="C82" s="37" t="s">
        <v>195</v>
      </c>
      <c r="D82" s="12" t="s">
        <v>281</v>
      </c>
      <c r="E82" s="15">
        <v>2</v>
      </c>
      <c r="F82" s="13">
        <f t="shared" si="17"/>
        <v>2</v>
      </c>
      <c r="G82" s="14">
        <v>1</v>
      </c>
      <c r="H82" s="15">
        <f t="shared" si="19"/>
        <v>2</v>
      </c>
      <c r="I82" s="13">
        <f t="shared" si="18"/>
        <v>2</v>
      </c>
      <c r="J82" s="14" t="s">
        <v>188</v>
      </c>
      <c r="K82" s="31"/>
    </row>
    <row r="83" spans="1:12" x14ac:dyDescent="0.25">
      <c r="A83" s="50" t="s">
        <v>286</v>
      </c>
      <c r="B83" s="51"/>
      <c r="C83" s="51"/>
      <c r="D83" s="51"/>
      <c r="E83" s="51"/>
      <c r="F83" s="51"/>
      <c r="G83" s="51"/>
      <c r="H83" s="51"/>
      <c r="I83" s="51"/>
      <c r="J83" s="51"/>
      <c r="K83" s="52"/>
    </row>
    <row r="84" spans="1:12" ht="63" x14ac:dyDescent="0.25">
      <c r="A84" s="32" t="s">
        <v>287</v>
      </c>
      <c r="B84" s="53" t="s">
        <v>277</v>
      </c>
      <c r="C84" s="37" t="s">
        <v>196</v>
      </c>
      <c r="D84" s="12" t="s">
        <v>282</v>
      </c>
      <c r="E84" s="13">
        <v>1</v>
      </c>
      <c r="F84" s="13">
        <f t="shared" si="17"/>
        <v>1</v>
      </c>
      <c r="G84" s="16">
        <v>60</v>
      </c>
      <c r="H84" s="15">
        <f t="shared" si="19"/>
        <v>60</v>
      </c>
      <c r="I84" s="13">
        <f t="shared" si="18"/>
        <v>60</v>
      </c>
      <c r="J84" s="14" t="s">
        <v>188</v>
      </c>
      <c r="K84" s="31"/>
    </row>
    <row r="85" spans="1:12" ht="93" customHeight="1" x14ac:dyDescent="0.25">
      <c r="A85" s="32" t="s">
        <v>288</v>
      </c>
      <c r="B85" s="54"/>
      <c r="C85" s="36" t="s">
        <v>197</v>
      </c>
      <c r="D85" s="12" t="s">
        <v>49</v>
      </c>
      <c r="E85" s="13">
        <v>1</v>
      </c>
      <c r="F85" s="13">
        <f t="shared" si="17"/>
        <v>1</v>
      </c>
      <c r="G85" s="16">
        <v>2</v>
      </c>
      <c r="H85" s="15">
        <f t="shared" si="19"/>
        <v>2</v>
      </c>
      <c r="I85" s="13">
        <f t="shared" si="18"/>
        <v>2</v>
      </c>
      <c r="J85" s="14" t="s">
        <v>188</v>
      </c>
      <c r="K85" s="31"/>
    </row>
    <row r="86" spans="1:12" ht="63" x14ac:dyDescent="0.25">
      <c r="A86" s="32" t="s">
        <v>289</v>
      </c>
      <c r="B86" s="54"/>
      <c r="C86" s="37" t="s">
        <v>198</v>
      </c>
      <c r="D86" s="12" t="s">
        <v>283</v>
      </c>
      <c r="E86" s="13">
        <v>1</v>
      </c>
      <c r="F86" s="13">
        <f t="shared" si="17"/>
        <v>1</v>
      </c>
      <c r="G86" s="16">
        <v>2</v>
      </c>
      <c r="H86" s="15">
        <f t="shared" si="19"/>
        <v>2</v>
      </c>
      <c r="I86" s="13">
        <f t="shared" si="18"/>
        <v>2</v>
      </c>
      <c r="J86" s="14" t="s">
        <v>188</v>
      </c>
      <c r="K86" s="31"/>
    </row>
    <row r="87" spans="1:12" ht="75" x14ac:dyDescent="0.25">
      <c r="A87" s="32" t="s">
        <v>290</v>
      </c>
      <c r="B87" s="54"/>
      <c r="C87" s="37" t="s">
        <v>199</v>
      </c>
      <c r="D87" s="12" t="s">
        <v>284</v>
      </c>
      <c r="E87" s="13">
        <v>1</v>
      </c>
      <c r="F87" s="13">
        <f t="shared" si="17"/>
        <v>1</v>
      </c>
      <c r="G87" s="16">
        <v>2</v>
      </c>
      <c r="H87" s="15">
        <f t="shared" si="19"/>
        <v>2</v>
      </c>
      <c r="I87" s="13">
        <f t="shared" si="18"/>
        <v>2</v>
      </c>
      <c r="J87" s="14" t="s">
        <v>188</v>
      </c>
      <c r="K87" s="31"/>
    </row>
    <row r="88" spans="1:12" ht="63" x14ac:dyDescent="0.25">
      <c r="A88" s="32" t="s">
        <v>291</v>
      </c>
      <c r="B88" s="55"/>
      <c r="C88" s="38" t="s">
        <v>200</v>
      </c>
      <c r="D88" s="12" t="s">
        <v>285</v>
      </c>
      <c r="E88" s="13">
        <v>1</v>
      </c>
      <c r="F88" s="13">
        <f t="shared" si="17"/>
        <v>1</v>
      </c>
      <c r="G88" s="16">
        <v>60</v>
      </c>
      <c r="H88" s="15">
        <f t="shared" si="19"/>
        <v>60</v>
      </c>
      <c r="I88" s="13">
        <f t="shared" si="18"/>
        <v>60</v>
      </c>
      <c r="J88" s="14" t="s">
        <v>188</v>
      </c>
      <c r="K88" s="31"/>
    </row>
    <row r="89" spans="1:12" x14ac:dyDescent="0.25">
      <c r="A89" s="50" t="s">
        <v>292</v>
      </c>
      <c r="B89" s="51"/>
      <c r="C89" s="51"/>
      <c r="D89" s="51"/>
      <c r="E89" s="51"/>
      <c r="F89" s="51"/>
      <c r="G89" s="51"/>
      <c r="H89" s="51"/>
      <c r="I89" s="51"/>
      <c r="J89" s="51"/>
      <c r="K89" s="52"/>
      <c r="L89" s="25"/>
    </row>
    <row r="90" spans="1:12" ht="96" customHeight="1" x14ac:dyDescent="0.25">
      <c r="A90" s="33" t="s">
        <v>293</v>
      </c>
      <c r="B90" s="33" t="s">
        <v>182</v>
      </c>
      <c r="C90" s="23" t="s">
        <v>183</v>
      </c>
      <c r="D90" s="33" t="s">
        <v>184</v>
      </c>
      <c r="E90" s="39"/>
      <c r="F90" s="33">
        <v>1</v>
      </c>
      <c r="G90" s="33">
        <v>48</v>
      </c>
      <c r="H90" s="40">
        <v>72</v>
      </c>
      <c r="I90" s="13">
        <f t="shared" si="18"/>
        <v>48</v>
      </c>
      <c r="J90" s="21" t="s">
        <v>201</v>
      </c>
      <c r="K90" s="6" t="s">
        <v>185</v>
      </c>
      <c r="L90" s="30"/>
    </row>
    <row r="91" spans="1:12" x14ac:dyDescent="0.25">
      <c r="I91" s="25"/>
      <c r="L91" s="30">
        <f>L34+L55+L75+M75+L89+L90</f>
        <v>0</v>
      </c>
    </row>
  </sheetData>
  <sheetProtection algorithmName="SHA-512" hashValue="UPaV3VPDMcyN4EARTbRds57yNDkG1VryF9wevl3slZqhXpZinPOfg2f3CdL70MgyVLs//rQkIq9oUYMoVMYdLw==" saltValue="pIxRygjuFvAX5awS4VvTKw==" spinCount="100000" sheet="1" objects="1" scenarios="1" selectLockedCells="1" selectUnlockedCells="1"/>
  <mergeCells count="23">
    <mergeCell ref="A89:K89"/>
    <mergeCell ref="A55:K55"/>
    <mergeCell ref="B78:B82"/>
    <mergeCell ref="B84:B88"/>
    <mergeCell ref="A67:K67"/>
    <mergeCell ref="A71:K71"/>
    <mergeCell ref="A77:K77"/>
    <mergeCell ref="A83:K83"/>
    <mergeCell ref="A1:K6"/>
    <mergeCell ref="A34:K34"/>
    <mergeCell ref="A75:K75"/>
    <mergeCell ref="A8:J8"/>
    <mergeCell ref="A15:J15"/>
    <mergeCell ref="A19:J19"/>
    <mergeCell ref="A25:J25"/>
    <mergeCell ref="A29:J29"/>
    <mergeCell ref="A38:K38"/>
    <mergeCell ref="A41:K41"/>
    <mergeCell ref="A44:K44"/>
    <mergeCell ref="A48:K48"/>
    <mergeCell ref="A50:K50"/>
    <mergeCell ref="A58:K58"/>
    <mergeCell ref="A62:K62"/>
  </mergeCells>
  <phoneticPr fontId="4" type="noConversion"/>
  <pageMargins left="0.511811024" right="0.511811024" top="0.78740157499999996" bottom="0.78740157499999996" header="0.31496062000000002" footer="0.31496062000000002"/>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F28" sqref="F28"/>
    </sheetView>
  </sheetViews>
  <sheetFormatPr defaultRowHeight="15" x14ac:dyDescent="0.25"/>
  <cols>
    <col min="1" max="1" width="7.28515625" bestFit="1" customWidth="1"/>
    <col min="2" max="2" width="69.28515625" bestFit="1" customWidth="1"/>
  </cols>
  <sheetData>
    <row r="1" spans="1:2" ht="27" customHeight="1" x14ac:dyDescent="0.25">
      <c r="A1" s="56" t="s">
        <v>9</v>
      </c>
      <c r="B1" s="57"/>
    </row>
    <row r="2" spans="1:2" x14ac:dyDescent="0.25">
      <c r="A2" s="11" t="s">
        <v>23</v>
      </c>
      <c r="B2" s="1" t="s">
        <v>24</v>
      </c>
    </row>
    <row r="3" spans="1:2" x14ac:dyDescent="0.25">
      <c r="A3" s="11" t="s">
        <v>30</v>
      </c>
      <c r="B3" s="1" t="s">
        <v>31</v>
      </c>
    </row>
    <row r="4" spans="1:2" x14ac:dyDescent="0.25">
      <c r="A4" s="11" t="s">
        <v>19</v>
      </c>
      <c r="B4" s="1" t="s">
        <v>20</v>
      </c>
    </row>
    <row r="5" spans="1:2" x14ac:dyDescent="0.25">
      <c r="A5" s="11" t="s">
        <v>166</v>
      </c>
      <c r="B5" s="1" t="s">
        <v>167</v>
      </c>
    </row>
    <row r="6" spans="1:2" x14ac:dyDescent="0.25">
      <c r="A6" s="11" t="s">
        <v>28</v>
      </c>
      <c r="B6" s="1" t="s">
        <v>29</v>
      </c>
    </row>
    <row r="7" spans="1:2" x14ac:dyDescent="0.25">
      <c r="A7" s="11" t="s">
        <v>168</v>
      </c>
      <c r="B7" s="1" t="s">
        <v>169</v>
      </c>
    </row>
    <row r="8" spans="1:2" x14ac:dyDescent="0.25">
      <c r="A8" s="11" t="s">
        <v>170</v>
      </c>
      <c r="B8" s="1" t="s">
        <v>171</v>
      </c>
    </row>
    <row r="9" spans="1:2" ht="30" x14ac:dyDescent="0.25">
      <c r="A9" s="11" t="s">
        <v>172</v>
      </c>
      <c r="B9" s="1" t="s">
        <v>173</v>
      </c>
    </row>
    <row r="10" spans="1:2" x14ac:dyDescent="0.25">
      <c r="A10" s="11" t="s">
        <v>174</v>
      </c>
      <c r="B10" s="1" t="s">
        <v>175</v>
      </c>
    </row>
    <row r="11" spans="1:2" ht="30" x14ac:dyDescent="0.25">
      <c r="A11" s="11" t="s">
        <v>21</v>
      </c>
      <c r="B11" s="1" t="s">
        <v>22</v>
      </c>
    </row>
    <row r="12" spans="1:2" ht="30" x14ac:dyDescent="0.25">
      <c r="A12" s="11" t="s">
        <v>27</v>
      </c>
      <c r="B12" s="1" t="s">
        <v>176</v>
      </c>
    </row>
    <row r="13" spans="1:2" x14ac:dyDescent="0.25">
      <c r="A13" s="11" t="s">
        <v>25</v>
      </c>
      <c r="B13" s="1" t="s">
        <v>26</v>
      </c>
    </row>
    <row r="14" spans="1:2" ht="30" x14ac:dyDescent="0.25">
      <c r="A14" s="11" t="s">
        <v>32</v>
      </c>
      <c r="B14" s="1" t="s">
        <v>177</v>
      </c>
    </row>
  </sheetData>
  <mergeCells count="1">
    <mergeCell ref="A1:B1"/>
  </mergeCells>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CEF40B79778214AAAF28A72BF7577C7" ma:contentTypeVersion="13" ma:contentTypeDescription="Crie um novo documento." ma:contentTypeScope="" ma:versionID="b9ebfb886a5da09b7f0fdfa3e2071d62">
  <xsd:schema xmlns:xsd="http://www.w3.org/2001/XMLSchema" xmlns:xs="http://www.w3.org/2001/XMLSchema" xmlns:p="http://schemas.microsoft.com/office/2006/metadata/properties" xmlns:ns3="b094e712-8476-4f5d-b70a-dbe478760f55" xmlns:ns4="a66f2308-5a93-48a9-ae2f-a5ce457c4420" targetNamespace="http://schemas.microsoft.com/office/2006/metadata/properties" ma:root="true" ma:fieldsID="f98ee1a854709a60115d384790907364" ns3:_="" ns4:_="">
    <xsd:import namespace="b094e712-8476-4f5d-b70a-dbe478760f55"/>
    <xsd:import namespace="a66f2308-5a93-48a9-ae2f-a5ce457c442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94e712-8476-4f5d-b70a-dbe478760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f2308-5a93-48a9-ae2f-a5ce457c4420"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SharingHintHash" ma:index="20"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1BD50-D3B3-4A89-B6F9-13DD44A3DA54}">
  <ds:schemaRefs>
    <ds:schemaRef ds:uri="http://purl.org/dc/elements/1.1/"/>
    <ds:schemaRef ds:uri="http://www.w3.org/XML/1998/namespace"/>
    <ds:schemaRef ds:uri="http://purl.org/dc/dcmitype/"/>
    <ds:schemaRef ds:uri="http://purl.org/dc/terms/"/>
    <ds:schemaRef ds:uri="b094e712-8476-4f5d-b70a-dbe478760f55"/>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a66f2308-5a93-48a9-ae2f-a5ce457c4420"/>
  </ds:schemaRefs>
</ds:datastoreItem>
</file>

<file path=customXml/itemProps2.xml><?xml version="1.0" encoding="utf-8"?>
<ds:datastoreItem xmlns:ds="http://schemas.openxmlformats.org/officeDocument/2006/customXml" ds:itemID="{21C9F48F-5C63-4DEA-A53B-06FBA02AF4D7}">
  <ds:schemaRefs>
    <ds:schemaRef ds:uri="http://schemas.microsoft.com/sharepoint/v3/contenttype/forms"/>
  </ds:schemaRefs>
</ds:datastoreItem>
</file>

<file path=customXml/itemProps3.xml><?xml version="1.0" encoding="utf-8"?>
<ds:datastoreItem xmlns:ds="http://schemas.openxmlformats.org/officeDocument/2006/customXml" ds:itemID="{5E61DC96-BD74-4A7D-96B7-04743251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94e712-8476-4f5d-b70a-dbe478760f55"/>
    <ds:schemaRef ds:uri="a66f2308-5a93-48a9-ae2f-a5ce457c4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DGC </vt:lpstr>
      <vt:lpstr>Glossário DGC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Sérgio Fonseca</dc:creator>
  <cp:lastModifiedBy>Sergio Fonseca</cp:lastModifiedBy>
  <dcterms:created xsi:type="dcterms:W3CDTF">2022-02-22T13:30:57Z</dcterms:created>
  <dcterms:modified xsi:type="dcterms:W3CDTF">2022-04-14T18:45:04Z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0x0101007CEF40B79778214AAAF28A72BF7577C7</vt:lpwstr>
  </property>
</Properties>
</file>