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andrea.dunningham\Documents\coisas\"/>
    </mc:Choice>
  </mc:AlternateContent>
  <xr:revisionPtr revIDLastSave="0" documentId="8_{D2A92563-D4D5-49D0-B672-C0D9A9B68E23}" xr6:coauthVersionLast="36" xr6:coauthVersionMax="36" xr10:uidLastSave="{00000000-0000-0000-0000-000000000000}"/>
  <bookViews>
    <workbookView xWindow="-120" yWindow="-120" windowWidth="20730" windowHeight="11160" activeTab="12" xr2:uid="{00000000-000D-0000-FFFF-FFFF00000000}"/>
  </bookViews>
  <sheets>
    <sheet name="JAN 2022" sheetId="13" r:id="rId1"/>
    <sheet name="FEV 2022" sheetId="7" r:id="rId2"/>
    <sheet name="MAR 2022" sheetId="14" r:id="rId3"/>
    <sheet name="ABR 2022" sheetId="15" r:id="rId4"/>
    <sheet name="MAI 2022" sheetId="16" r:id="rId5"/>
    <sheet name="JUN 2022" sheetId="21" r:id="rId6"/>
    <sheet name="JUL 2022" sheetId="20" r:id="rId7"/>
    <sheet name="AGO 2022" sheetId="19" r:id="rId8"/>
    <sheet name="SET 2022" sheetId="24" r:id="rId9"/>
    <sheet name="OUT 2022" sheetId="23" r:id="rId10"/>
    <sheet name="NOV 2022" sheetId="25" r:id="rId11"/>
    <sheet name="DEZ 2022" sheetId="17" r:id="rId12"/>
    <sheet name="Consolidado 2022" sheetId="18" r:id="rId13"/>
  </sheets>
  <definedNames>
    <definedName name="_xlnm._FilterDatabase" localSheetId="3" hidden="1">'ABR 2022'!$B$2:$R$3</definedName>
    <definedName name="_xlnm._FilterDatabase" localSheetId="7" hidden="1">'AGO 2022'!$B$2:$R$7</definedName>
    <definedName name="_xlnm._FilterDatabase" localSheetId="11" hidden="1">'DEZ 2022'!$B$5:$R$6</definedName>
    <definedName name="_xlnm._FilterDatabase" localSheetId="1" hidden="1">'FEV 2022'!$B$2:$R$3</definedName>
    <definedName name="_xlnm._FilterDatabase" localSheetId="6" hidden="1">'JUL 2022'!$B$2:$R$3</definedName>
    <definedName name="_xlnm._FilterDatabase" localSheetId="5" hidden="1">'JUN 2022'!#REF!</definedName>
    <definedName name="_xlnm._FilterDatabase" localSheetId="4" hidden="1">'MAI 2022'!$B$2:$R$2</definedName>
    <definedName name="_xlnm._FilterDatabase" localSheetId="2" hidden="1">'MAR 2022'!$B$4:$R$5</definedName>
    <definedName name="_xlnm._FilterDatabase" localSheetId="10" hidden="1">'NOV 2022'!$B$4:$R$4</definedName>
    <definedName name="_xlnm._FilterDatabase" localSheetId="9" hidden="1">'OUT 2022'!$B$2:$R$3</definedName>
    <definedName name="_xlnm._FilterDatabase" localSheetId="8" hidden="1">'SET 2022'!$B$2:$R$3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8" l="1"/>
  <c r="D10" i="18"/>
  <c r="N8" i="18"/>
  <c r="N7" i="18"/>
  <c r="N6" i="18"/>
  <c r="N5" i="18"/>
  <c r="R15" i="15"/>
  <c r="C10" i="18"/>
  <c r="E10" i="18"/>
  <c r="F10" i="18"/>
  <c r="G10" i="18"/>
  <c r="H10" i="18"/>
  <c r="I10" i="18"/>
  <c r="J10" i="18"/>
  <c r="K10" i="18"/>
  <c r="L10" i="18"/>
  <c r="M10" i="18"/>
  <c r="K13" i="25"/>
  <c r="N13" i="25"/>
  <c r="O13" i="25"/>
  <c r="R13" i="25"/>
  <c r="R12" i="25"/>
  <c r="R11" i="25"/>
  <c r="R10" i="25"/>
  <c r="R9" i="25"/>
  <c r="R8" i="25"/>
  <c r="R7" i="25"/>
  <c r="R6" i="25"/>
  <c r="R5" i="25"/>
  <c r="O8" i="17"/>
  <c r="N8" i="17"/>
  <c r="K8" i="17"/>
  <c r="R7" i="17"/>
  <c r="R6" i="17"/>
  <c r="R8" i="17" s="1"/>
  <c r="R6" i="23"/>
  <c r="Q6" i="23"/>
  <c r="P6" i="23"/>
  <c r="O6" i="23"/>
  <c r="N6" i="23"/>
  <c r="M6" i="23"/>
  <c r="L6" i="23"/>
  <c r="K6" i="23"/>
  <c r="R8" i="24"/>
  <c r="R7" i="24"/>
  <c r="R6" i="24"/>
  <c r="R5" i="24"/>
  <c r="R4" i="24"/>
  <c r="R3" i="24"/>
  <c r="Q9" i="24"/>
  <c r="P9" i="24"/>
  <c r="O9" i="24"/>
  <c r="N9" i="24"/>
  <c r="K9" i="24"/>
  <c r="R9" i="24"/>
  <c r="R8" i="19"/>
  <c r="P8" i="19"/>
  <c r="O8" i="19"/>
  <c r="N8" i="19"/>
  <c r="K8" i="19"/>
  <c r="R3" i="19"/>
  <c r="R4" i="19"/>
  <c r="R5" i="19"/>
  <c r="R6" i="19"/>
  <c r="R7" i="19"/>
  <c r="R5" i="20"/>
  <c r="R6" i="20"/>
  <c r="R7" i="20"/>
  <c r="R8" i="20"/>
  <c r="R9" i="20"/>
  <c r="R10" i="20"/>
  <c r="Q11" i="20"/>
  <c r="P11" i="20"/>
  <c r="O11" i="20"/>
  <c r="N11" i="20"/>
  <c r="M11" i="20"/>
  <c r="K11" i="20"/>
  <c r="R11" i="20"/>
  <c r="R6" i="21"/>
  <c r="R7" i="21"/>
  <c r="R8" i="21"/>
  <c r="R9" i="21"/>
  <c r="R10" i="21"/>
  <c r="R5" i="21"/>
  <c r="R5" i="16"/>
  <c r="R4" i="16"/>
  <c r="R11" i="21"/>
  <c r="R10" i="16"/>
  <c r="R4" i="7"/>
  <c r="Q11" i="21"/>
  <c r="P11" i="21"/>
  <c r="O11" i="21"/>
  <c r="M11" i="21"/>
  <c r="K11" i="21"/>
  <c r="M10" i="16"/>
  <c r="Q10" i="16"/>
  <c r="P10" i="16"/>
  <c r="O10" i="16"/>
  <c r="N10" i="16"/>
  <c r="R3" i="16"/>
  <c r="R6" i="16"/>
  <c r="R7" i="16"/>
  <c r="R8" i="16"/>
  <c r="R9" i="16"/>
  <c r="N3" i="16"/>
  <c r="N6" i="16"/>
  <c r="N7" i="16"/>
  <c r="N8" i="16"/>
  <c r="N9" i="16"/>
  <c r="K10" i="16"/>
  <c r="Q15" i="15"/>
  <c r="P15" i="15"/>
  <c r="O15" i="15"/>
  <c r="N15" i="15"/>
  <c r="M15" i="15"/>
  <c r="R6" i="15"/>
  <c r="R5" i="15"/>
  <c r="K15" i="15"/>
  <c r="R8" i="15"/>
  <c r="R10" i="15"/>
  <c r="R11" i="15"/>
  <c r="R12" i="15"/>
  <c r="R13" i="15"/>
  <c r="R14" i="15"/>
  <c r="R7" i="15"/>
  <c r="R9" i="15"/>
  <c r="L15" i="15"/>
  <c r="K4" i="7"/>
  <c r="L4" i="7"/>
  <c r="N4" i="7"/>
  <c r="O4" i="7"/>
  <c r="Q4" i="7"/>
  <c r="Q4" i="13"/>
  <c r="O4" i="13"/>
  <c r="N4" i="13"/>
  <c r="L4" i="13"/>
  <c r="K4" i="13"/>
  <c r="Q8" i="19"/>
  <c r="R6" i="14"/>
  <c r="L6" i="14"/>
  <c r="M6" i="14"/>
  <c r="N6" i="14"/>
  <c r="O6" i="14"/>
  <c r="P6" i="14"/>
  <c r="Q6" i="14"/>
  <c r="K6" i="14"/>
  <c r="P4" i="7"/>
  <c r="N11" i="21" l="1"/>
  <c r="P4" i="13"/>
  <c r="R4" i="13"/>
  <c r="R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1B293CE7-BD22-473C-B8E9-31E6317C6007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D2370CC0-11ED-474D-8D46-1ED51C5B3F8C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146AC664-3E1E-4534-BFA0-84F53AFF538D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5" authorId="0" shapeId="0" xr:uid="{12A4D591-F07B-4A40-8D29-07C0DA87FA96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183E7B67-B619-4A73-AB1E-1A76627F770B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E2853E37-2FBE-4EEF-AEE9-4799F0402235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FB3D843D-B4E4-45BD-B1B9-2B79AF7EF6BB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5877600F-FF6D-4885-B3A8-AE8E218F144A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4" authorId="0" shapeId="0" xr:uid="{4DC4634F-2753-4497-8F92-D7D762D43441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AAA3D5DC-87D4-47E7-B107-247A3F2A1034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Q2" authorId="0" shapeId="0" xr:uid="{C0178C3A-6940-44D5-8213-455EF6DB4497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<sst xmlns="http://schemas.openxmlformats.org/spreadsheetml/2006/main" count="547" uniqueCount="171">
  <si>
    <t>NOME_PASSAGEIRO</t>
  </si>
  <si>
    <t>CARGO</t>
  </si>
  <si>
    <t>CIA AÉREA</t>
  </si>
  <si>
    <t>BILHETE</t>
  </si>
  <si>
    <t>DATA IDA</t>
  </si>
  <si>
    <t>DATA VOLTA</t>
  </si>
  <si>
    <t>MOTIVO DA VIAGEM</t>
  </si>
  <si>
    <t>TRECHOS</t>
  </si>
  <si>
    <t>CATEGORIA</t>
  </si>
  <si>
    <t>VALOR PASSAGEM</t>
  </si>
  <si>
    <t>VALOR DA HOSPEDAGEM</t>
  </si>
  <si>
    <t>DIÁRIAS</t>
  </si>
  <si>
    <t>TOTAL HOSPEDAGEM</t>
  </si>
  <si>
    <t>TOTAL ALIMENTAÇÃO</t>
  </si>
  <si>
    <t>TOTAL TRANSPORTE</t>
  </si>
  <si>
    <t>OUTRAS DESPESAS</t>
  </si>
  <si>
    <t>CUSTO TOTAL DA VIAGEM</t>
  </si>
  <si>
    <t>Não houve emissão de bilhete / viagem no mês de Janeiro / 2022</t>
  </si>
  <si>
    <t/>
  </si>
  <si>
    <t>EDUARDO GERK</t>
  </si>
  <si>
    <t>Diretor-presidente</t>
  </si>
  <si>
    <t>AZUL</t>
  </si>
  <si>
    <t>1313289000</t>
  </si>
  <si>
    <t>Cerimônia de Posse do Novo Diretor-Geral Brasileiro da Itaipu.</t>
  </si>
  <si>
    <t>SDU / BSB / SDU</t>
  </si>
  <si>
    <t>ECONÔMICA</t>
  </si>
  <si>
    <t>VIAGENS REALIZADAS NO MÊS DE MARÇO DE 2022</t>
  </si>
  <si>
    <t>PASSAGEIRO</t>
  </si>
  <si>
    <t>*Não ocorreram viagens no mês de março de 2022</t>
  </si>
  <si>
    <t>VIAGENS REALIZADAS NO MÊS DE ABRIL DE 2022</t>
  </si>
  <si>
    <t>LIANA DO REGO MOTTA VELOSO</t>
  </si>
  <si>
    <t>CONSELHEIRA</t>
  </si>
  <si>
    <t>GOL</t>
  </si>
  <si>
    <t>PARTICIPAÇÃOAGO NA PPSA</t>
  </si>
  <si>
    <t>BSB/RIO</t>
  </si>
  <si>
    <t xml:space="preserve">ECONÔMICA </t>
  </si>
  <si>
    <t>TAM</t>
  </si>
  <si>
    <t>RIO/SP</t>
  </si>
  <si>
    <t>JOSÉ EDUARDO GERK</t>
  </si>
  <si>
    <t>DIRETOR-PRESIDENTE</t>
  </si>
  <si>
    <t>REUNIÃO NO MME</t>
  </si>
  <si>
    <t>RIO/BSB/RIO</t>
  </si>
  <si>
    <t>CARLOS TERÊNCIO</t>
  </si>
  <si>
    <t>COORDENADOR</t>
  </si>
  <si>
    <t>VISITA UNICAMP</t>
  </si>
  <si>
    <t>RIO/CAMPINAS</t>
  </si>
  <si>
    <t>CAMPINAS/RIO</t>
  </si>
  <si>
    <t>ASSINATURA CONTRATOS SESSÃO ONEROSA</t>
  </si>
  <si>
    <t>MARIA AMÉLIA BRAGA</t>
  </si>
  <si>
    <t>CONSULTORA JURÍDICA</t>
  </si>
  <si>
    <t>ANDRÉA DUNNINGHAM</t>
  </si>
  <si>
    <t>ASSESSORA DE COMUNICAÇÃO</t>
  </si>
  <si>
    <t>HOUSTON</t>
  </si>
  <si>
    <t>OTC 2022</t>
  </si>
  <si>
    <t>RIO/HOUSTON/RIO</t>
  </si>
  <si>
    <t>CID VALÉRIO</t>
  </si>
  <si>
    <t>GERENTE EXECUTIVO DE CONTRATOS</t>
  </si>
  <si>
    <t>ECONÔMICA PREMIUM</t>
  </si>
  <si>
    <t>MARIA LUIZA SOARES</t>
  </si>
  <si>
    <t>ASSESSOR DA PRESIDÊNCIA</t>
  </si>
  <si>
    <t>LANÇAMENTO RELATÓRIO OCDE E ENCONTRO COM CONSELHEIROS EM BRASÍLIA</t>
  </si>
  <si>
    <t>RIO/BRASÍLIA/RIO</t>
  </si>
  <si>
    <t>ASSESSOR DE IMPRENSA</t>
  </si>
  <si>
    <t>LATAM</t>
  </si>
  <si>
    <t xml:space="preserve">LANÇAMENTO RELATÓRIO OCDE </t>
  </si>
  <si>
    <t>CRISTIANE CONDE</t>
  </si>
  <si>
    <t>DIRETORA TÉCNICA</t>
  </si>
  <si>
    <t>UA</t>
  </si>
  <si>
    <t>RIO/HUSTON/RIO</t>
  </si>
  <si>
    <t>OSMOND COELHO JÚNIOR</t>
  </si>
  <si>
    <t>DIRETOR DE GESTÃO DE CONTRATOS</t>
  </si>
  <si>
    <t>VISITA ESTALEIRO JURONG - ES</t>
  </si>
  <si>
    <t>RIO/VITÓRIA/RIO</t>
  </si>
  <si>
    <t>LEONARDO BARROS</t>
  </si>
  <si>
    <t>AUDITOR INTERNO</t>
  </si>
  <si>
    <t>MARCELO RESTUM</t>
  </si>
  <si>
    <t>SUPERINTENDENTE</t>
  </si>
  <si>
    <t>DESPESAS REALIZADAS NO MÊS DE JUNHO DE 2022</t>
  </si>
  <si>
    <t>AZUL/LATAM</t>
  </si>
  <si>
    <t>REUNIÃO NOVO MINISTRO DE MINAS E ENERGIA.</t>
  </si>
  <si>
    <t>SAMIR PASSOS AWAD</t>
  </si>
  <si>
    <t>DIRETOR DE ADMIN. FINANC. E COMERCIALIZAÇÃO</t>
  </si>
  <si>
    <t>CONSULTOR JURÍDICO</t>
  </si>
  <si>
    <t>HUAILA AYRES</t>
  </si>
  <si>
    <t>VIAGEM DE CAMPO COM A PETROBRAS E PARCEIRAS</t>
  </si>
  <si>
    <t>RIO/CAMP/RIO</t>
  </si>
  <si>
    <t>LUIS MARCELO FREITAS</t>
  </si>
  <si>
    <t>SEMINÁRIO TRANSIÇÃO NOVO MERCADO DE GÁS</t>
  </si>
  <si>
    <t>EDUARDO MOTTA</t>
  </si>
  <si>
    <t>REUNIÃO OPCOM E VISITA ESTALEIRO JURONG</t>
  </si>
  <si>
    <t>DESPESAS REALIZADAS NO MÊS DE JULHO DE 2022</t>
  </si>
  <si>
    <t>RICARDO LOUREIRO</t>
  </si>
  <si>
    <t>GERENTE EXECUTIVO</t>
  </si>
  <si>
    <t>Encontro dos OCRs de Tupi em Santos, São Paulo, de 20-21/07/2022</t>
  </si>
  <si>
    <t>RIO/SP/RIO</t>
  </si>
  <si>
    <t>CRISTIANE FORMOSINHO</t>
  </si>
  <si>
    <t>Workshop MME: Iniciativa de Mercado de Minas e Energia.</t>
  </si>
  <si>
    <t>Encontro dos OCRs de Tupi em Santos, São Paulo, de 20-22/07/2022</t>
  </si>
  <si>
    <t>ANTONIO CLAUDIO CORRÊA</t>
  </si>
  <si>
    <t xml:space="preserve">MARIA AMÉLIA </t>
  </si>
  <si>
    <t>PASSAGEM AÉREA</t>
  </si>
  <si>
    <t>Diretor-Presidente</t>
  </si>
  <si>
    <t>Reunião MME/ANP/PPSA em Brasília.</t>
  </si>
  <si>
    <t>Rio/Brasília/Rio</t>
  </si>
  <si>
    <t>Consultor Jurídico</t>
  </si>
  <si>
    <t>MARCIO NORMANDO</t>
  </si>
  <si>
    <t>Coordenador</t>
  </si>
  <si>
    <t>Visita técnica à plataforma P-71 (Itapu)</t>
  </si>
  <si>
    <t>RIO/VITORIA/RIO</t>
  </si>
  <si>
    <t>FRANCISCO TORRES</t>
  </si>
  <si>
    <t>ARMANDO ALMEIDA</t>
  </si>
  <si>
    <t>Gerente Executivo</t>
  </si>
  <si>
    <t>NILO PANAZZOLO</t>
  </si>
  <si>
    <t>CONSELHEIRO</t>
  </si>
  <si>
    <t>Visita ao Estaleiro Jurong - ES.</t>
  </si>
  <si>
    <t>WILLIAM BEZERRA</t>
  </si>
  <si>
    <t>SAMIR AWAD</t>
  </si>
  <si>
    <t>DIRETOR</t>
  </si>
  <si>
    <t>ARIOSTO CULAU</t>
  </si>
  <si>
    <t>BSB/VITÓRIA/BSB</t>
  </si>
  <si>
    <t>JOSÉ ROBERTO BUENO</t>
  </si>
  <si>
    <t>BSB/VITÓRIA</t>
  </si>
  <si>
    <t>ECONOMICA</t>
  </si>
  <si>
    <t>VITÓRIA/BSB</t>
  </si>
  <si>
    <t>VIAGENS REALIZADAS NO MÊS DE OUTUBRO DE 2022</t>
  </si>
  <si>
    <t>*Não ocorreram viagens no mês de outubro / 2022</t>
  </si>
  <si>
    <t>DESPESAS DE VIAGEM - NOVEMBRO 2022</t>
  </si>
  <si>
    <t>VALOR DA PASSAGEM</t>
  </si>
  <si>
    <t>TOTAL ALIMENTAÇÃO e TRANSPORTE</t>
  </si>
  <si>
    <t>MARIA GLÓRIA</t>
  </si>
  <si>
    <t>Coordenadora</t>
  </si>
  <si>
    <t>Participação Workshop Jubarte</t>
  </si>
  <si>
    <t>Rio / Vix / Rio</t>
  </si>
  <si>
    <t>Econômica</t>
  </si>
  <si>
    <t>PEDRO DA SILVA</t>
  </si>
  <si>
    <t>ESTEVES PEDRO COLNAGO</t>
  </si>
  <si>
    <t>Conselho Fiscal</t>
  </si>
  <si>
    <t>5º Fórum Técnico da PPSA</t>
  </si>
  <si>
    <t>BSB/Rio/BSB</t>
  </si>
  <si>
    <t>EMMANUEL SOUSA DE ABREU</t>
  </si>
  <si>
    <t>Presid. do Cons. de Admin.</t>
  </si>
  <si>
    <t>ANA CAROLINA MARINHO</t>
  </si>
  <si>
    <t>Conselho  Admin.</t>
  </si>
  <si>
    <t>HAILTON MADUREIRA DE ALMEIDA</t>
  </si>
  <si>
    <t>Presid. Conselho Fiscal</t>
  </si>
  <si>
    <t>EDUARDO AGGIO DE SA</t>
  </si>
  <si>
    <t>Conselho Admin.</t>
  </si>
  <si>
    <t>DESPESAS DE VIAGEM - DEZEMBRO 2022</t>
  </si>
  <si>
    <t>TOTAL ALIMENTAÇÃO E TRANSPORTE</t>
  </si>
  <si>
    <t>JOSÉ EDUARDO VINHAES GERK</t>
  </si>
  <si>
    <t>Iniciativa de Mercado de Minas e Energia</t>
  </si>
  <si>
    <t>Rio/BSB/Rio</t>
  </si>
  <si>
    <t xml:space="preserve">6º Ciclo do Indicador de Governança -  IGSEST </t>
  </si>
  <si>
    <t>Consolidado de Despesas de Viagem - 2022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</si>
  <si>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</si>
  <si>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</si>
  <si>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</si>
  <si>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</si>
  <si>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</si>
  <si>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</si>
  <si>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</si>
  <si>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</si>
  <si>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</si>
  <si>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</si>
  <si>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</si>
  <si>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</si>
  <si>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</si>
  <si>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</si>
  <si>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Transporte e Outras Despesas</t>
  </si>
  <si>
    <t>Passagens Aéreas</t>
  </si>
  <si>
    <t>Refeições e Lanches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</si>
</sst>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_-[$R$-416]\ * #,##0.00_-;\-[$R$-416]\ * #,##0.00_-;_-[$R$-416]\ * &quot;-&quot;??_-;_-@_-"/>
  </numFmts>
  <fonts count="4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rgb="FF000000"/>
      <name val="Arial"/>
      <charset val="1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Source Sans Pro"/>
      <family val="2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444444"/>
      <name val="Calibri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</font>
    <font>
      <sz val="11"/>
      <color rgb="FF242424"/>
      <name val="Segoe UI"/>
      <charset val="1"/>
    </font>
    <font>
      <sz val="10"/>
      <color rgb="FF242424"/>
      <name val="Calibri"/>
      <family val="2"/>
      <charset val="1"/>
    </font>
    <font>
      <sz val="10"/>
      <color rgb="FF242424"/>
      <name val="Calibri"/>
    </font>
    <font>
      <sz val="11"/>
      <color rgb="FF242424"/>
      <name val="Calibri"/>
    </font>
    <font>
      <sz val="11"/>
      <color rgb="FF242424"/>
      <name val="Calibri"/>
      <family val="2"/>
      <charset val="1"/>
    </font>
    <font>
      <sz val="11"/>
      <color theme="1"/>
      <name val="Calibri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350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</xf>
    <xf numFmtId="4" fontId="1" fillId="2" borderId="1" xfId="1" applyNumberFormat="1" applyFont="1" applyFill="1" applyBorder="1" applyAlignment="1" applyProtection="1">
      <alignment horizontal="center" vertical="center"/>
    </xf>
    <xf numFmtId="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readingOrder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readingOrder="1"/>
    </xf>
    <xf numFmtId="4" fontId="4" fillId="2" borderId="1" xfId="1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Border="1" applyAlignment="1">
      <alignment horizontal="center" vertical="center" readingOrder="1"/>
    </xf>
    <xf numFmtId="3" fontId="9" fillId="0" borderId="2" xfId="0" applyNumberFormat="1" applyFont="1" applyBorder="1" applyAlignment="1">
      <alignment horizontal="center" vertical="center" readingOrder="1"/>
    </xf>
    <xf numFmtId="4" fontId="4" fillId="0" borderId="1" xfId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0" borderId="0" xfId="1" applyNumberFormat="1" applyFont="1" applyAlignment="1" applyProtection="1">
      <alignment horizontal="center" vertical="center"/>
    </xf>
    <xf numFmtId="4" fontId="2" fillId="0" borderId="0" xfId="1" applyNumberFormat="1" applyFont="1" applyAlignment="1" applyProtection="1">
      <alignment horizontal="center" vertical="center"/>
    </xf>
    <xf numFmtId="0" fontId="1" fillId="3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wrapText="1" readingOrder="1"/>
    </xf>
    <xf numFmtId="14" fontId="9" fillId="0" borderId="1" xfId="0" applyNumberFormat="1" applyFont="1" applyBorder="1" applyAlignment="1">
      <alignment horizontal="center" vertical="center" readingOrder="1"/>
    </xf>
    <xf numFmtId="14" fontId="10" fillId="0" borderId="1" xfId="0" applyNumberFormat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3" fillId="5" borderId="0" xfId="0" applyFont="1" applyFill="1" applyAlignment="1">
      <alignment horizontal="center" vertical="center"/>
    </xf>
    <xf numFmtId="4" fontId="0" fillId="0" borderId="0" xfId="0" applyNumberFormat="1"/>
    <xf numFmtId="4" fontId="0" fillId="4" borderId="0" xfId="0" applyNumberFormat="1" applyFill="1"/>
    <xf numFmtId="0" fontId="9" fillId="0" borderId="3" xfId="0" applyFont="1" applyBorder="1" applyAlignment="1">
      <alignment horizontal="center" vertical="center" wrapText="1" readingOrder="1"/>
    </xf>
    <xf numFmtId="0" fontId="15" fillId="0" borderId="3" xfId="0" applyFont="1" applyBorder="1" applyAlignment="1">
      <alignment readingOrder="1"/>
    </xf>
    <xf numFmtId="4" fontId="15" fillId="0" borderId="3" xfId="0" applyNumberFormat="1" applyFont="1" applyBorder="1" applyAlignment="1">
      <alignment readingOrder="1"/>
    </xf>
    <xf numFmtId="14" fontId="9" fillId="6" borderId="1" xfId="0" applyNumberFormat="1" applyFont="1" applyFill="1" applyBorder="1" applyAlignment="1">
      <alignment horizontal="center" vertical="center" readingOrder="1"/>
    </xf>
    <xf numFmtId="14" fontId="10" fillId="6" borderId="1" xfId="0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 applyProtection="1">
      <alignment horizontal="center" vertical="center"/>
    </xf>
    <xf numFmtId="0" fontId="9" fillId="0" borderId="0" xfId="0" applyFont="1" applyAlignment="1">
      <alignment vertical="center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readingOrder="1"/>
    </xf>
    <xf numFmtId="14" fontId="9" fillId="6" borderId="0" xfId="0" applyNumberFormat="1" applyFont="1" applyFill="1" applyAlignment="1">
      <alignment horizontal="center" vertical="center" readingOrder="1"/>
    </xf>
    <xf numFmtId="14" fontId="10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 readingOrder="1"/>
    </xf>
    <xf numFmtId="3" fontId="9" fillId="0" borderId="0" xfId="0" applyNumberFormat="1" applyFont="1" applyAlignment="1">
      <alignment horizontal="center" vertical="center" readingOrder="1"/>
    </xf>
    <xf numFmtId="4" fontId="11" fillId="0" borderId="0" xfId="0" applyNumberFormat="1" applyFont="1" applyAlignment="1">
      <alignment horizontal="center" vertical="center" readingOrder="1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3" xfId="1" applyNumberFormat="1" applyFont="1" applyFill="1" applyBorder="1" applyAlignment="1" applyProtection="1">
      <alignment horizontal="center" vertical="center"/>
      <protection locked="0"/>
    </xf>
    <xf numFmtId="4" fontId="11" fillId="2" borderId="3" xfId="0" applyNumberFormat="1" applyFont="1" applyFill="1" applyBorder="1" applyAlignment="1">
      <alignment horizontal="center" vertical="center" readingOrder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1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vertical="center" readingOrder="1"/>
    </xf>
    <xf numFmtId="0" fontId="16" fillId="0" borderId="3" xfId="0" applyFont="1" applyBorder="1" applyAlignment="1">
      <alignment vertical="center" wrapText="1" readingOrder="1"/>
    </xf>
    <xf numFmtId="0" fontId="16" fillId="0" borderId="5" xfId="0" applyFont="1" applyBorder="1" applyAlignment="1">
      <alignment horizontal="center" vertical="center" readingOrder="1"/>
    </xf>
    <xf numFmtId="0" fontId="16" fillId="0" borderId="1" xfId="0" applyFont="1" applyBorder="1" applyAlignment="1">
      <alignment horizontal="center" vertical="center" readingOrder="1"/>
    </xf>
    <xf numFmtId="14" fontId="16" fillId="0" borderId="1" xfId="0" applyNumberFormat="1" applyFont="1" applyBorder="1" applyAlignment="1">
      <alignment horizontal="center" vertical="center" readingOrder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readingOrder="1"/>
    </xf>
    <xf numFmtId="4" fontId="16" fillId="0" borderId="2" xfId="0" applyNumberFormat="1" applyFont="1" applyBorder="1" applyAlignment="1">
      <alignment horizontal="center" vertical="center" readingOrder="1"/>
    </xf>
    <xf numFmtId="3" fontId="16" fillId="0" borderId="2" xfId="0" applyNumberFormat="1" applyFont="1" applyBorder="1" applyAlignment="1">
      <alignment horizontal="center" vertical="center" readingOrder="1"/>
    </xf>
    <xf numFmtId="4" fontId="18" fillId="0" borderId="1" xfId="0" applyNumberFormat="1" applyFont="1" applyBorder="1" applyAlignment="1">
      <alignment horizontal="center" vertical="center" readingOrder="1"/>
    </xf>
    <xf numFmtId="4" fontId="1" fillId="0" borderId="1" xfId="1" applyNumberFormat="1" applyFont="1" applyFill="1" applyBorder="1" applyAlignment="1" applyProtection="1">
      <alignment horizontal="center" vertical="center"/>
    </xf>
    <xf numFmtId="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6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16" fillId="0" borderId="2" xfId="0" applyFont="1" applyBorder="1" applyAlignment="1">
      <alignment vertical="center" readingOrder="1"/>
    </xf>
    <xf numFmtId="14" fontId="17" fillId="0" borderId="1" xfId="0" applyNumberFormat="1" applyFont="1" applyBorder="1" applyAlignment="1">
      <alignment horizontal="center" vertical="center"/>
    </xf>
    <xf numFmtId="0" fontId="1" fillId="0" borderId="0" xfId="1" applyFont="1" applyAlignment="1" applyProtection="1">
      <alignment horizontal="left" vertical="center"/>
    </xf>
    <xf numFmtId="14" fontId="1" fillId="0" borderId="0" xfId="1" applyNumberFormat="1" applyFont="1" applyAlignment="1" applyProtection="1">
      <alignment horizontal="center" vertical="center"/>
    </xf>
    <xf numFmtId="0" fontId="21" fillId="0" borderId="15" xfId="0" applyFont="1" applyBorder="1" applyAlignment="1">
      <alignment vertical="center" wrapText="1" readingOrder="1"/>
    </xf>
    <xf numFmtId="0" fontId="21" fillId="0" borderId="16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21" fillId="0" borderId="0" xfId="0" applyFont="1" applyAlignment="1">
      <alignment vertical="center" wrapText="1" readingOrder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1" fillId="0" borderId="18" xfId="0" applyFont="1" applyBorder="1" applyAlignment="1">
      <alignment vertical="center" wrapText="1" readingOrder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</xf>
    <xf numFmtId="0" fontId="21" fillId="0" borderId="3" xfId="0" applyFont="1" applyBorder="1" applyAlignment="1">
      <alignment horizontal="center" vertical="center" readingOrder="1"/>
    </xf>
    <xf numFmtId="14" fontId="21" fillId="0" borderId="3" xfId="0" applyNumberFormat="1" applyFont="1" applyBorder="1" applyAlignment="1">
      <alignment horizontal="center" vertical="center" readingOrder="1"/>
    </xf>
    <xf numFmtId="14" fontId="19" fillId="7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 readingOrder="1"/>
    </xf>
    <xf numFmtId="3" fontId="21" fillId="0" borderId="3" xfId="0" applyNumberFormat="1" applyFont="1" applyBorder="1" applyAlignment="1">
      <alignment horizontal="center" vertical="center" readingOrder="1"/>
    </xf>
    <xf numFmtId="4" fontId="22" fillId="0" borderId="3" xfId="0" applyNumberFormat="1" applyFont="1" applyBorder="1" applyAlignment="1">
      <alignment horizontal="center" vertical="center" readingOrder="1"/>
    </xf>
    <xf numFmtId="4" fontId="6" fillId="0" borderId="1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>
      <alignment horizontal="center" vertical="center" readingOrder="1"/>
    </xf>
    <xf numFmtId="14" fontId="19" fillId="0" borderId="3" xfId="0" applyNumberFormat="1" applyFont="1" applyBorder="1" applyAlignment="1">
      <alignment horizontal="center" vertical="center"/>
    </xf>
    <xf numFmtId="4" fontId="22" fillId="0" borderId="5" xfId="0" applyNumberFormat="1" applyFont="1" applyBorder="1" applyAlignment="1">
      <alignment horizontal="center" vertical="center" readingOrder="1"/>
    </xf>
    <xf numFmtId="0" fontId="21" fillId="0" borderId="16" xfId="0" applyFont="1" applyBorder="1" applyAlignment="1">
      <alignment horizontal="center" vertical="center" readingOrder="1"/>
    </xf>
    <xf numFmtId="14" fontId="21" fillId="0" borderId="16" xfId="0" applyNumberFormat="1" applyFont="1" applyBorder="1" applyAlignment="1">
      <alignment horizontal="center" vertical="center" readingOrder="1"/>
    </xf>
    <xf numFmtId="0" fontId="19" fillId="0" borderId="16" xfId="0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 readingOrder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/>
    </xf>
    <xf numFmtId="4" fontId="6" fillId="2" borderId="3" xfId="1" applyNumberFormat="1" applyFont="1" applyFill="1" applyBorder="1" applyAlignment="1" applyProtection="1">
      <alignment horizontal="center" vertical="center"/>
    </xf>
    <xf numFmtId="4" fontId="6" fillId="2" borderId="9" xfId="1" applyNumberFormat="1" applyFont="1" applyFill="1" applyBorder="1" applyAlignment="1" applyProtection="1">
      <alignment horizontal="center" vertical="center"/>
    </xf>
    <xf numFmtId="0" fontId="6" fillId="2" borderId="3" xfId="1" applyNumberFormat="1" applyFont="1" applyFill="1" applyBorder="1" applyAlignment="1" applyProtection="1">
      <alignment horizontal="center" vertical="center"/>
    </xf>
    <xf numFmtId="4" fontId="6" fillId="2" borderId="5" xfId="1" applyNumberFormat="1" applyFont="1" applyFill="1" applyBorder="1" applyAlignment="1" applyProtection="1">
      <alignment horizontal="center" vertical="center"/>
    </xf>
    <xf numFmtId="4" fontId="6" fillId="2" borderId="1" xfId="1" applyNumberFormat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" fontId="6" fillId="0" borderId="3" xfId="1" applyNumberFormat="1" applyFont="1" applyFill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 readingOrder="1"/>
    </xf>
    <xf numFmtId="14" fontId="19" fillId="0" borderId="18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 readingOrder="1"/>
    </xf>
    <xf numFmtId="4" fontId="6" fillId="0" borderId="3" xfId="1" applyNumberFormat="1" applyFont="1" applyFill="1" applyBorder="1" applyAlignment="1" applyProtection="1">
      <alignment horizontal="center" vertical="center"/>
    </xf>
    <xf numFmtId="4" fontId="6" fillId="0" borderId="7" xfId="1" applyNumberFormat="1" applyFont="1" applyFill="1" applyBorder="1" applyAlignment="1" applyProtection="1">
      <alignment horizontal="center" vertical="center"/>
    </xf>
    <xf numFmtId="14" fontId="19" fillId="0" borderId="16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vertical="center" wrapText="1" readingOrder="1"/>
    </xf>
    <xf numFmtId="0" fontId="21" fillId="0" borderId="17" xfId="0" applyFont="1" applyBorder="1" applyAlignment="1">
      <alignment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9" xfId="0" applyFont="1" applyBorder="1" applyAlignment="1">
      <alignment horizontal="center" vertical="center" readingOrder="1"/>
    </xf>
    <xf numFmtId="14" fontId="19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4" fontId="6" fillId="0" borderId="16" xfId="1" applyNumberFormat="1" applyFont="1" applyFill="1" applyBorder="1" applyAlignment="1" applyProtection="1">
      <alignment horizontal="center" vertical="center"/>
      <protection locked="0"/>
    </xf>
    <xf numFmtId="14" fontId="21" fillId="0" borderId="18" xfId="0" applyNumberFormat="1" applyFont="1" applyBorder="1" applyAlignment="1">
      <alignment horizontal="center" vertical="center" readingOrder="1"/>
    </xf>
    <xf numFmtId="3" fontId="21" fillId="0" borderId="18" xfId="0" applyNumberFormat="1" applyFont="1" applyBorder="1" applyAlignment="1">
      <alignment horizontal="center" vertical="center" readingOrder="1"/>
    </xf>
    <xf numFmtId="3" fontId="21" fillId="0" borderId="7" xfId="0" applyNumberFormat="1" applyFont="1" applyBorder="1" applyAlignment="1">
      <alignment horizontal="center" vertical="center" readingOrder="1"/>
    </xf>
    <xf numFmtId="4" fontId="22" fillId="0" borderId="7" xfId="0" applyNumberFormat="1" applyFont="1" applyBorder="1" applyAlignment="1">
      <alignment horizontal="center" vertical="center" readingOrder="1"/>
    </xf>
    <xf numFmtId="4" fontId="6" fillId="0" borderId="19" xfId="1" applyNumberFormat="1" applyFont="1" applyFill="1" applyBorder="1" applyAlignment="1" applyProtection="1">
      <alignment horizontal="center" vertical="center"/>
    </xf>
    <xf numFmtId="4" fontId="6" fillId="0" borderId="8" xfId="1" applyNumberFormat="1" applyFont="1" applyFill="1" applyBorder="1" applyAlignment="1" applyProtection="1">
      <alignment horizontal="center" vertical="center"/>
    </xf>
    <xf numFmtId="4" fontId="22" fillId="0" borderId="18" xfId="0" applyNumberFormat="1" applyFont="1" applyBorder="1" applyAlignment="1">
      <alignment horizontal="center" vertical="center" readingOrder="1"/>
    </xf>
    <xf numFmtId="4" fontId="6" fillId="0" borderId="18" xfId="1" applyNumberFormat="1" applyFont="1" applyFill="1" applyBorder="1" applyAlignment="1" applyProtection="1">
      <alignment horizontal="center" vertical="center"/>
    </xf>
    <xf numFmtId="4" fontId="22" fillId="0" borderId="16" xfId="0" applyNumberFormat="1" applyFont="1" applyBorder="1" applyAlignment="1">
      <alignment horizontal="center" vertical="center" readingOrder="1"/>
    </xf>
    <xf numFmtId="0" fontId="21" fillId="0" borderId="20" xfId="0" applyFont="1" applyBorder="1" applyAlignment="1">
      <alignment vertical="center" wrapText="1" readingOrder="1"/>
    </xf>
    <xf numFmtId="0" fontId="21" fillId="0" borderId="21" xfId="0" applyFont="1" applyBorder="1" applyAlignment="1">
      <alignment vertical="center" wrapText="1" readingOrder="1"/>
    </xf>
    <xf numFmtId="14" fontId="21" fillId="0" borderId="21" xfId="0" applyNumberFormat="1" applyFont="1" applyBorder="1" applyAlignment="1">
      <alignment horizontal="center" vertical="center" readingOrder="1"/>
    </xf>
    <xf numFmtId="14" fontId="19" fillId="0" borderId="21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readingOrder="1"/>
    </xf>
    <xf numFmtId="4" fontId="22" fillId="0" borderId="23" xfId="0" applyNumberFormat="1" applyFont="1" applyBorder="1" applyAlignment="1">
      <alignment horizontal="center" vertical="center" readingOrder="1"/>
    </xf>
    <xf numFmtId="4" fontId="6" fillId="0" borderId="23" xfId="1" applyNumberFormat="1" applyFont="1" applyFill="1" applyBorder="1" applyAlignment="1" applyProtection="1">
      <alignment horizontal="center" vertical="center"/>
    </xf>
    <xf numFmtId="4" fontId="6" fillId="0" borderId="24" xfId="1" applyNumberFormat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</xf>
    <xf numFmtId="0" fontId="6" fillId="3" borderId="3" xfId="1" applyNumberFormat="1" applyFont="1" applyFill="1" applyBorder="1" applyAlignment="1" applyProtection="1">
      <alignment horizontal="center" vertical="center"/>
      <protection locked="0"/>
    </xf>
    <xf numFmtId="0" fontId="6" fillId="3" borderId="10" xfId="1" applyNumberFormat="1" applyFont="1" applyFill="1" applyBorder="1" applyAlignment="1" applyProtection="1">
      <alignment horizontal="center" vertical="center"/>
      <protection locked="0"/>
    </xf>
    <xf numFmtId="4" fontId="21" fillId="0" borderId="22" xfId="0" applyNumberFormat="1" applyFont="1" applyBorder="1" applyAlignment="1">
      <alignment horizontal="center" vertical="center" readingOrder="1"/>
    </xf>
    <xf numFmtId="0" fontId="21" fillId="0" borderId="0" xfId="0" applyFont="1" applyAlignment="1">
      <alignment horizontal="center" vertical="center" readingOrder="1"/>
    </xf>
    <xf numFmtId="0" fontId="21" fillId="0" borderId="19" xfId="0" applyFont="1" applyBorder="1" applyAlignment="1">
      <alignment horizontal="center" vertical="center" readingOrder="1"/>
    </xf>
    <xf numFmtId="14" fontId="19" fillId="0" borderId="8" xfId="0" applyNumberFormat="1" applyFont="1" applyBorder="1" applyAlignment="1">
      <alignment horizontal="center" vertical="center"/>
    </xf>
    <xf numFmtId="4" fontId="6" fillId="0" borderId="9" xfId="1" applyNumberFormat="1" applyFont="1" applyFill="1" applyBorder="1" applyAlignment="1" applyProtection="1">
      <alignment horizontal="center" vertical="center"/>
    </xf>
    <xf numFmtId="0" fontId="7" fillId="0" borderId="24" xfId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center" vertical="center" readingOrder="1"/>
    </xf>
    <xf numFmtId="4" fontId="6" fillId="2" borderId="24" xfId="1" applyNumberFormat="1" applyFont="1" applyFill="1" applyBorder="1" applyAlignment="1" applyProtection="1">
      <alignment horizontal="center" vertical="center"/>
    </xf>
    <xf numFmtId="3" fontId="6" fillId="2" borderId="24" xfId="1" applyNumberFormat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</xf>
    <xf numFmtId="3" fontId="6" fillId="2" borderId="3" xfId="1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>
      <alignment horizontal="center" vertical="center" readingOrder="1"/>
    </xf>
    <xf numFmtId="14" fontId="21" fillId="0" borderId="24" xfId="0" applyNumberFormat="1" applyFont="1" applyBorder="1" applyAlignment="1">
      <alignment horizontal="center" vertical="center" readingOrder="1"/>
    </xf>
    <xf numFmtId="14" fontId="19" fillId="0" borderId="25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4" fontId="21" fillId="0" borderId="26" xfId="0" applyNumberFormat="1" applyFont="1" applyBorder="1" applyAlignment="1">
      <alignment horizontal="center" vertical="center" readingOrder="1"/>
    </xf>
    <xf numFmtId="0" fontId="6" fillId="3" borderId="7" xfId="1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2" fillId="0" borderId="21" xfId="1" applyFont="1" applyBorder="1" applyAlignment="1" applyProtection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3" fillId="6" borderId="7" xfId="0" applyFont="1" applyFill="1" applyBorder="1" applyAlignment="1">
      <alignment horizontal="center" wrapText="1"/>
    </xf>
    <xf numFmtId="4" fontId="21" fillId="0" borderId="23" xfId="0" applyNumberFormat="1" applyFont="1" applyBorder="1" applyAlignment="1">
      <alignment horizontal="center" vertical="center" readingOrder="1"/>
    </xf>
    <xf numFmtId="4" fontId="7" fillId="0" borderId="23" xfId="1" applyNumberFormat="1" applyFont="1" applyFill="1" applyBorder="1" applyAlignment="1" applyProtection="1">
      <alignment horizontal="center" vertical="center"/>
    </xf>
    <xf numFmtId="4" fontId="7" fillId="0" borderId="24" xfId="1" applyNumberFormat="1" applyFont="1" applyFill="1" applyBorder="1" applyAlignment="1" applyProtection="1">
      <alignment horizontal="center" vertical="center"/>
    </xf>
    <xf numFmtId="4" fontId="21" fillId="0" borderId="7" xfId="0" applyNumberFormat="1" applyFont="1" applyBorder="1" applyAlignment="1">
      <alignment horizontal="center" vertical="center" readingOrder="1"/>
    </xf>
    <xf numFmtId="4" fontId="7" fillId="0" borderId="7" xfId="1" applyNumberFormat="1" applyFont="1" applyFill="1" applyBorder="1" applyAlignment="1" applyProtection="1">
      <alignment horizontal="center" vertical="center"/>
    </xf>
    <xf numFmtId="4" fontId="7" fillId="0" borderId="3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21" fillId="0" borderId="18" xfId="0" applyNumberFormat="1" applyFont="1" applyBorder="1" applyAlignment="1">
      <alignment horizontal="center" vertical="center" readingOrder="1"/>
    </xf>
    <xf numFmtId="4" fontId="7" fillId="0" borderId="9" xfId="1" applyNumberFormat="1" applyFont="1" applyFill="1" applyBorder="1" applyAlignment="1" applyProtection="1">
      <alignment horizontal="center" vertical="center"/>
    </xf>
    <xf numFmtId="4" fontId="21" fillId="0" borderId="21" xfId="0" applyNumberFormat="1" applyFont="1" applyBorder="1" applyAlignment="1">
      <alignment horizontal="center" vertical="center" readingOrder="1"/>
    </xf>
    <xf numFmtId="0" fontId="1" fillId="3" borderId="3" xfId="1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 readingOrder="1"/>
    </xf>
    <xf numFmtId="4" fontId="9" fillId="0" borderId="28" xfId="0" applyNumberFormat="1" applyFont="1" applyBorder="1" applyAlignment="1">
      <alignment horizontal="center" vertical="center" readingOrder="1"/>
    </xf>
    <xf numFmtId="3" fontId="9" fillId="0" borderId="28" xfId="0" applyNumberFormat="1" applyFont="1" applyBorder="1" applyAlignment="1">
      <alignment horizontal="center" vertical="center" readingOrder="1"/>
    </xf>
    <xf numFmtId="0" fontId="4" fillId="3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vertical="center" readingOrder="1"/>
    </xf>
    <xf numFmtId="0" fontId="9" fillId="0" borderId="24" xfId="0" applyFont="1" applyBorder="1" applyAlignment="1">
      <alignment vertical="center" wrapText="1" readingOrder="1"/>
    </xf>
    <xf numFmtId="0" fontId="9" fillId="0" borderId="27" xfId="0" applyFont="1" applyBorder="1" applyAlignment="1">
      <alignment horizontal="center" vertical="center" readingOrder="1"/>
    </xf>
    <xf numFmtId="14" fontId="9" fillId="0" borderId="27" xfId="0" applyNumberFormat="1" applyFont="1" applyBorder="1" applyAlignment="1">
      <alignment horizontal="center" vertical="center" readingOrder="1"/>
    </xf>
    <xf numFmtId="14" fontId="10" fillId="0" borderId="27" xfId="0" applyNumberFormat="1" applyFont="1" applyBorder="1" applyAlignment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/>
      <protection locked="0"/>
    </xf>
    <xf numFmtId="0" fontId="24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>
      <alignment horizontal="center" vertical="center" readingOrder="1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0" fontId="1" fillId="3" borderId="30" xfId="1" applyNumberFormat="1" applyFont="1" applyFill="1" applyBorder="1" applyAlignment="1" applyProtection="1">
      <alignment horizontal="center" vertical="center"/>
      <protection locked="0"/>
    </xf>
    <xf numFmtId="0" fontId="25" fillId="0" borderId="18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8" fontId="26" fillId="0" borderId="3" xfId="0" applyNumberFormat="1" applyFont="1" applyBorder="1" applyAlignment="1">
      <alignment horizontal="center" vertical="center"/>
    </xf>
    <xf numFmtId="8" fontId="26" fillId="0" borderId="26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 readingOrder="1"/>
    </xf>
    <xf numFmtId="164" fontId="9" fillId="0" borderId="1" xfId="0" applyNumberFormat="1" applyFont="1" applyBorder="1" applyAlignment="1">
      <alignment horizontal="center" vertical="center" readingOrder="1"/>
    </xf>
    <xf numFmtId="164" fontId="1" fillId="0" borderId="3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readingOrder="1"/>
    </xf>
    <xf numFmtId="164" fontId="11" fillId="0" borderId="1" xfId="0" applyNumberFormat="1" applyFont="1" applyBorder="1" applyAlignment="1">
      <alignment horizontal="center" vertical="center" readingOrder="1"/>
    </xf>
    <xf numFmtId="164" fontId="4" fillId="0" borderId="27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1"/>
    </xf>
    <xf numFmtId="164" fontId="29" fillId="0" borderId="1" xfId="0" applyNumberFormat="1" applyFont="1" applyBorder="1" applyAlignment="1">
      <alignment horizontal="center" vertical="center" readingOrder="1"/>
    </xf>
    <xf numFmtId="3" fontId="29" fillId="0" borderId="2" xfId="0" applyNumberFormat="1" applyFont="1" applyBorder="1" applyAlignment="1">
      <alignment horizontal="center" vertical="center" readingOrder="1"/>
    </xf>
    <xf numFmtId="0" fontId="29" fillId="0" borderId="2" xfId="0" applyFont="1" applyBorder="1" applyAlignment="1">
      <alignment vertical="center" readingOrder="1"/>
    </xf>
    <xf numFmtId="0" fontId="29" fillId="0" borderId="3" xfId="0" applyFont="1" applyBorder="1" applyAlignment="1">
      <alignment vertical="center" wrapText="1" readingOrder="1"/>
    </xf>
    <xf numFmtId="0" fontId="29" fillId="0" borderId="1" xfId="0" applyFont="1" applyBorder="1" applyAlignment="1">
      <alignment horizontal="center" vertical="center" readingOrder="1"/>
    </xf>
    <xf numFmtId="14" fontId="29" fillId="0" borderId="1" xfId="0" applyNumberFormat="1" applyFont="1" applyBorder="1" applyAlignment="1">
      <alignment horizontal="center" vertical="center" readingOrder="1"/>
    </xf>
    <xf numFmtId="14" fontId="29" fillId="0" borderId="1" xfId="0" applyNumberFormat="1" applyFont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/>
    </xf>
    <xf numFmtId="164" fontId="28" fillId="0" borderId="6" xfId="0" applyNumberFormat="1" applyFont="1" applyBorder="1" applyAlignment="1">
      <alignment horizontal="center" vertical="center" readingOrder="1"/>
    </xf>
    <xf numFmtId="4" fontId="2" fillId="0" borderId="7" xfId="1" applyNumberFormat="1" applyFont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4" fontId="28" fillId="0" borderId="6" xfId="1" applyNumberFormat="1" applyFont="1" applyFill="1" applyBorder="1" applyAlignment="1" applyProtection="1">
      <alignment horizontal="center" vertical="center"/>
    </xf>
    <xf numFmtId="4" fontId="30" fillId="0" borderId="7" xfId="1" applyNumberFormat="1" applyFont="1" applyBorder="1" applyAlignment="1" applyProtection="1">
      <alignment horizontal="center" vertical="center"/>
    </xf>
    <xf numFmtId="4" fontId="1" fillId="2" borderId="5" xfId="1" applyNumberFormat="1" applyFont="1" applyFill="1" applyBorder="1" applyAlignment="1" applyProtection="1">
      <alignment horizontal="center" vertical="center"/>
    </xf>
    <xf numFmtId="4" fontId="27" fillId="0" borderId="6" xfId="1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30" fillId="0" borderId="7" xfId="1" applyNumberFormat="1" applyFont="1" applyFill="1" applyBorder="1" applyAlignment="1" applyProtection="1">
      <alignment horizontal="center" vertical="center"/>
    </xf>
    <xf numFmtId="4" fontId="2" fillId="0" borderId="7" xfId="1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0" fontId="16" fillId="0" borderId="24" xfId="0" applyFont="1" applyBorder="1" applyAlignment="1">
      <alignment horizontal="center" vertical="center" wrapText="1" readingOrder="1"/>
    </xf>
    <xf numFmtId="0" fontId="16" fillId="0" borderId="26" xfId="0" applyFont="1" applyBorder="1" applyAlignment="1">
      <alignment horizontal="center" vertical="center" wrapText="1" readingOrder="1"/>
    </xf>
    <xf numFmtId="0" fontId="30" fillId="0" borderId="3" xfId="0" applyFont="1" applyBorder="1" applyAlignment="1">
      <alignment horizontal="center" vertical="center" wrapText="1" readingOrder="1"/>
    </xf>
    <xf numFmtId="0" fontId="32" fillId="0" borderId="0" xfId="1" applyFont="1" applyAlignment="1" applyProtection="1">
      <alignment horizontal="left" vertical="center"/>
    </xf>
    <xf numFmtId="0" fontId="33" fillId="0" borderId="9" xfId="0" applyFont="1" applyBorder="1" applyAlignment="1">
      <alignment vertical="center" wrapText="1" readingOrder="1"/>
    </xf>
    <xf numFmtId="165" fontId="9" fillId="0" borderId="2" xfId="0" applyNumberFormat="1" applyFont="1" applyBorder="1" applyAlignment="1">
      <alignment horizontal="center" vertical="center" readingOrder="1"/>
    </xf>
    <xf numFmtId="0" fontId="34" fillId="0" borderId="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readingOrder="1"/>
    </xf>
    <xf numFmtId="14" fontId="16" fillId="6" borderId="1" xfId="0" applyNumberFormat="1" applyFont="1" applyFill="1" applyBorder="1" applyAlignment="1">
      <alignment horizontal="center" vertical="center" readingOrder="1"/>
    </xf>
    <xf numFmtId="14" fontId="17" fillId="6" borderId="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5" fontId="35" fillId="0" borderId="3" xfId="0" applyNumberFormat="1" applyFont="1" applyBorder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165" fontId="35" fillId="0" borderId="16" xfId="0" applyNumberFormat="1" applyFont="1" applyBorder="1" applyAlignment="1">
      <alignment horizontal="center" vertical="center"/>
    </xf>
    <xf numFmtId="4" fontId="1" fillId="0" borderId="6" xfId="1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vertical="center" readingOrder="1"/>
    </xf>
    <xf numFmtId="165" fontId="1" fillId="0" borderId="1" xfId="1" applyNumberFormat="1" applyFont="1" applyFill="1" applyBorder="1" applyAlignment="1" applyProtection="1">
      <alignment horizontal="center" vertical="center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16" xfId="1" applyNumberFormat="1" applyFont="1" applyFill="1" applyBorder="1" applyAlignment="1" applyProtection="1">
      <alignment horizontal="center" vertical="center"/>
      <protection locked="0"/>
    </xf>
    <xf numFmtId="4" fontId="1" fillId="0" borderId="6" xfId="1" applyNumberFormat="1" applyFont="1" applyFill="1" applyBorder="1" applyAlignment="1" applyProtection="1">
      <alignment horizontal="right" vertical="center"/>
    </xf>
    <xf numFmtId="4" fontId="1" fillId="0" borderId="10" xfId="1" applyNumberFormat="1" applyFont="1" applyFill="1" applyBorder="1" applyAlignment="1" applyProtection="1">
      <alignment horizontal="right" vertical="center"/>
    </xf>
    <xf numFmtId="4" fontId="1" fillId="0" borderId="3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4" fontId="1" fillId="0" borderId="31" xfId="1" applyNumberFormat="1" applyFont="1" applyFill="1" applyBorder="1" applyAlignment="1" applyProtection="1">
      <alignment horizontal="right" vertical="center"/>
    </xf>
    <xf numFmtId="3" fontId="33" fillId="0" borderId="15" xfId="0" applyNumberFormat="1" applyFont="1" applyBorder="1" applyAlignment="1">
      <alignment horizontal="center" vertical="center" readingOrder="1"/>
    </xf>
    <xf numFmtId="165" fontId="1" fillId="2" borderId="3" xfId="1" applyNumberFormat="1" applyFont="1" applyFill="1" applyBorder="1" applyAlignment="1" applyProtection="1">
      <alignment horizontal="center" vertical="center"/>
    </xf>
    <xf numFmtId="165" fontId="2" fillId="0" borderId="3" xfId="1" applyNumberFormat="1" applyFont="1" applyFill="1" applyBorder="1" applyAlignment="1" applyProtection="1">
      <alignment horizontal="center" vertical="center"/>
    </xf>
    <xf numFmtId="165" fontId="2" fillId="0" borderId="9" xfId="1" applyNumberFormat="1" applyFont="1" applyFill="1" applyBorder="1" applyAlignment="1" applyProtection="1">
      <alignment horizontal="center" vertical="center"/>
    </xf>
    <xf numFmtId="0" fontId="36" fillId="6" borderId="32" xfId="0" applyFont="1" applyFill="1" applyBorder="1" applyAlignment="1">
      <alignment wrapText="1"/>
    </xf>
    <xf numFmtId="0" fontId="9" fillId="0" borderId="5" xfId="0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readingOrder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14" fontId="39" fillId="6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39" fillId="6" borderId="16" xfId="0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 readingOrder="1"/>
    </xf>
    <xf numFmtId="0" fontId="10" fillId="0" borderId="10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 readingOrder="1"/>
    </xf>
    <xf numFmtId="165" fontId="37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center" vertical="center" readingOrder="1"/>
    </xf>
    <xf numFmtId="165" fontId="38" fillId="0" borderId="0" xfId="0" applyNumberFormat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4" fontId="24" fillId="2" borderId="9" xfId="1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vertical="center" readingOrder="1"/>
    </xf>
    <xf numFmtId="165" fontId="24" fillId="0" borderId="1" xfId="1" applyNumberFormat="1" applyFont="1" applyFill="1" applyBorder="1" applyAlignment="1" applyProtection="1">
      <alignment horizontal="center" vertical="center"/>
    </xf>
    <xf numFmtId="165" fontId="9" fillId="0" borderId="6" xfId="0" applyNumberFormat="1" applyFont="1" applyBorder="1" applyAlignment="1">
      <alignment horizontal="center" vertical="center" wrapText="1" readingOrder="1"/>
    </xf>
    <xf numFmtId="0" fontId="40" fillId="0" borderId="3" xfId="0" applyFont="1" applyBorder="1" applyAlignment="1">
      <alignment vertical="center" wrapText="1"/>
    </xf>
    <xf numFmtId="0" fontId="41" fillId="0" borderId="3" xfId="0" applyFont="1" applyBorder="1" applyAlignment="1">
      <alignment vertical="center" wrapText="1"/>
    </xf>
    <xf numFmtId="0" fontId="39" fillId="6" borderId="16" xfId="0" applyFont="1" applyFill="1" applyBorder="1" applyAlignment="1">
      <alignment vertical="center" wrapText="1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0" fontId="35" fillId="0" borderId="18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vertical="center" wrapText="1"/>
    </xf>
    <xf numFmtId="0" fontId="12" fillId="4" borderId="0" xfId="0" applyFont="1" applyFill="1"/>
    <xf numFmtId="4" fontId="12" fillId="4" borderId="0" xfId="0" applyNumberFormat="1" applyFont="1" applyFill="1"/>
    <xf numFmtId="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0" fillId="0" borderId="0" xfId="0" applyNumberFormat="1" applyFill="1"/>
    <xf numFmtId="4" fontId="42" fillId="4" borderId="0" xfId="0" applyNumberFormat="1" applyFont="1" applyFill="1"/>
    <xf numFmtId="4" fontId="42" fillId="4" borderId="0" xfId="0" applyNumberFormat="1" applyFont="1" applyFill="1" applyAlignment="1">
      <alignment horizontal="right"/>
    </xf>
    <xf numFmtId="4" fontId="33" fillId="4" borderId="0" xfId="0" applyNumberFormat="1" applyFont="1" applyFill="1" applyBorder="1" applyAlignment="1">
      <alignment horizontal="right" vertical="center" readingOrder="1"/>
    </xf>
    <xf numFmtId="4" fontId="12" fillId="0" borderId="0" xfId="0" applyNumberFormat="1" applyFont="1" applyFill="1"/>
    <xf numFmtId="4" fontId="12" fillId="2" borderId="0" xfId="0" applyNumberFormat="1" applyFont="1" applyFill="1"/>
    <xf numFmtId="0" fontId="1" fillId="0" borderId="12" xfId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5" fillId="0" borderId="7" xfId="0" applyFont="1" applyBorder="1" applyAlignment="1">
      <alignment readingOrder="1"/>
    </xf>
    <xf numFmtId="0" fontId="15" fillId="0" borderId="8" xfId="0" applyFont="1" applyBorder="1" applyAlignment="1">
      <alignment readingOrder="1"/>
    </xf>
    <xf numFmtId="0" fontId="15" fillId="0" borderId="9" xfId="0" applyFont="1" applyBorder="1" applyAlignment="1">
      <alignment readingOrder="1"/>
    </xf>
    <xf numFmtId="0" fontId="0" fillId="0" borderId="3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14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4"/>
  <sheetViews>
    <sheetView showGridLines="0" zoomScale="90" zoomScaleNormal="90" workbookViewId="0">
      <selection activeCell="H11" sqref="H11"/>
    </sheetView>
  </sheetViews>
  <sheetFormatPr defaultColWidth="8.81640625" defaultRowHeight="12" x14ac:dyDescent="0.35"/>
  <cols>
    <col min="1" max="1" width="1.26953125" style="12" customWidth="1"/>
    <col min="2" max="2" width="17.81640625" style="4" customWidth="1"/>
    <col min="3" max="3" width="11.54296875" style="4" customWidth="1"/>
    <col min="4" max="4" width="10" style="2" customWidth="1"/>
    <col min="5" max="5" width="15" style="2" hidden="1" customWidth="1"/>
    <col min="6" max="6" width="10.81640625" style="2" customWidth="1"/>
    <col min="7" max="7" width="11.453125" style="2" customWidth="1"/>
    <col min="8" max="8" width="19.453125" style="4" customWidth="1"/>
    <col min="9" max="9" width="12" style="4" customWidth="1"/>
    <col min="10" max="10" width="5.26953125" style="4" hidden="1" customWidth="1"/>
    <col min="11" max="11" width="11.54296875" style="2" customWidth="1"/>
    <col min="12" max="12" width="14.1796875" style="2" customWidth="1"/>
    <col min="13" max="13" width="8.26953125" style="2" customWidth="1"/>
    <col min="14" max="14" width="12" style="2" customWidth="1"/>
    <col min="15" max="15" width="13" style="2" customWidth="1"/>
    <col min="16" max="16" width="10.1796875" style="2" customWidth="1"/>
    <col min="17" max="17" width="9.54296875" style="2" customWidth="1"/>
    <col min="18" max="18" width="12.26953125" style="2" customWidth="1"/>
    <col min="19" max="197" width="8.81640625" style="12"/>
    <col min="198" max="198" width="20.26953125" style="12" customWidth="1"/>
    <col min="199" max="199" width="12.1796875" style="12" bestFit="1" customWidth="1"/>
    <col min="200" max="200" width="10.1796875" style="12" bestFit="1" customWidth="1"/>
    <col min="201" max="201" width="16.54296875" style="12" bestFit="1" customWidth="1"/>
    <col min="202" max="202" width="11.26953125" style="12" bestFit="1" customWidth="1"/>
    <col min="203" max="203" width="19.54296875" style="12" customWidth="1"/>
    <col min="204" max="204" width="10.81640625" style="12" bestFit="1" customWidth="1"/>
    <col min="205" max="205" width="46" style="12" customWidth="1"/>
    <col min="206" max="206" width="14" style="12" bestFit="1" customWidth="1"/>
    <col min="207" max="207" width="10.7265625" style="12" bestFit="1" customWidth="1"/>
    <col min="208" max="208" width="10.26953125" style="12" customWidth="1"/>
    <col min="209" max="209" width="10" style="12" bestFit="1" customWidth="1"/>
    <col min="210" max="210" width="21.7265625" style="12" bestFit="1" customWidth="1"/>
    <col min="211" max="211" width="11.26953125" style="12" customWidth="1"/>
    <col min="212" max="212" width="8.26953125" style="12" bestFit="1" customWidth="1"/>
    <col min="213" max="213" width="9" style="12" customWidth="1"/>
    <col min="214" max="453" width="8.81640625" style="12"/>
    <col min="454" max="454" width="20.26953125" style="12" customWidth="1"/>
    <col min="455" max="455" width="12.1796875" style="12" bestFit="1" customWidth="1"/>
    <col min="456" max="456" width="10.1796875" style="12" bestFit="1" customWidth="1"/>
    <col min="457" max="457" width="16.54296875" style="12" bestFit="1" customWidth="1"/>
    <col min="458" max="458" width="11.26953125" style="12" bestFit="1" customWidth="1"/>
    <col min="459" max="459" width="19.54296875" style="12" customWidth="1"/>
    <col min="460" max="460" width="10.81640625" style="12" bestFit="1" customWidth="1"/>
    <col min="461" max="461" width="46" style="12" customWidth="1"/>
    <col min="462" max="462" width="14" style="12" bestFit="1" customWidth="1"/>
    <col min="463" max="463" width="10.7265625" style="12" bestFit="1" customWidth="1"/>
    <col min="464" max="464" width="10.26953125" style="12" customWidth="1"/>
    <col min="465" max="465" width="10" style="12" bestFit="1" customWidth="1"/>
    <col min="466" max="466" width="21.7265625" style="12" bestFit="1" customWidth="1"/>
    <col min="467" max="467" width="11.26953125" style="12" customWidth="1"/>
    <col min="468" max="468" width="8.26953125" style="12" bestFit="1" customWidth="1"/>
    <col min="469" max="469" width="9" style="12" customWidth="1"/>
    <col min="470" max="709" width="8.81640625" style="12"/>
    <col min="710" max="710" width="20.26953125" style="12" customWidth="1"/>
    <col min="711" max="711" width="12.1796875" style="12" bestFit="1" customWidth="1"/>
    <col min="712" max="712" width="10.1796875" style="12" bestFit="1" customWidth="1"/>
    <col min="713" max="713" width="16.54296875" style="12" bestFit="1" customWidth="1"/>
    <col min="714" max="714" width="11.26953125" style="12" bestFit="1" customWidth="1"/>
    <col min="715" max="715" width="19.54296875" style="12" customWidth="1"/>
    <col min="716" max="716" width="10.81640625" style="12" bestFit="1" customWidth="1"/>
    <col min="717" max="717" width="46" style="12" customWidth="1"/>
    <col min="718" max="718" width="14" style="12" bestFit="1" customWidth="1"/>
    <col min="719" max="719" width="10.7265625" style="12" bestFit="1" customWidth="1"/>
    <col min="720" max="720" width="10.26953125" style="12" customWidth="1"/>
    <col min="721" max="721" width="10" style="12" bestFit="1" customWidth="1"/>
    <col min="722" max="722" width="21.7265625" style="12" bestFit="1" customWidth="1"/>
    <col min="723" max="723" width="11.26953125" style="12" customWidth="1"/>
    <col min="724" max="724" width="8.26953125" style="12" bestFit="1" customWidth="1"/>
    <col min="725" max="725" width="9" style="12" customWidth="1"/>
    <col min="726" max="965" width="8.81640625" style="12"/>
    <col min="966" max="966" width="20.26953125" style="12" customWidth="1"/>
    <col min="967" max="967" width="12.1796875" style="12" bestFit="1" customWidth="1"/>
    <col min="968" max="968" width="10.1796875" style="12" bestFit="1" customWidth="1"/>
    <col min="969" max="969" width="16.54296875" style="12" bestFit="1" customWidth="1"/>
    <col min="970" max="970" width="11.26953125" style="12" bestFit="1" customWidth="1"/>
    <col min="971" max="971" width="19.54296875" style="12" customWidth="1"/>
    <col min="972" max="972" width="10.81640625" style="12" bestFit="1" customWidth="1"/>
    <col min="973" max="973" width="46" style="12" customWidth="1"/>
    <col min="974" max="974" width="14" style="12" bestFit="1" customWidth="1"/>
    <col min="975" max="975" width="10.7265625" style="12" bestFit="1" customWidth="1"/>
    <col min="976" max="976" width="10.26953125" style="12" customWidth="1"/>
    <col min="977" max="977" width="10" style="12" bestFit="1" customWidth="1"/>
    <col min="978" max="978" width="21.7265625" style="12" bestFit="1" customWidth="1"/>
    <col min="979" max="979" width="11.26953125" style="12" customWidth="1"/>
    <col min="980" max="980" width="8.26953125" style="12" bestFit="1" customWidth="1"/>
    <col min="981" max="981" width="9" style="12" customWidth="1"/>
    <col min="982" max="1221" width="8.81640625" style="12"/>
    <col min="1222" max="1222" width="20.26953125" style="12" customWidth="1"/>
    <col min="1223" max="1223" width="12.1796875" style="12" bestFit="1" customWidth="1"/>
    <col min="1224" max="1224" width="10.1796875" style="12" bestFit="1" customWidth="1"/>
    <col min="1225" max="1225" width="16.54296875" style="12" bestFit="1" customWidth="1"/>
    <col min="1226" max="1226" width="11.26953125" style="12" bestFit="1" customWidth="1"/>
    <col min="1227" max="1227" width="19.54296875" style="12" customWidth="1"/>
    <col min="1228" max="1228" width="10.81640625" style="12" bestFit="1" customWidth="1"/>
    <col min="1229" max="1229" width="46" style="12" customWidth="1"/>
    <col min="1230" max="1230" width="14" style="12" bestFit="1" customWidth="1"/>
    <col min="1231" max="1231" width="10.7265625" style="12" bestFit="1" customWidth="1"/>
    <col min="1232" max="1232" width="10.26953125" style="12" customWidth="1"/>
    <col min="1233" max="1233" width="10" style="12" bestFit="1" customWidth="1"/>
    <col min="1234" max="1234" width="21.7265625" style="12" bestFit="1" customWidth="1"/>
    <col min="1235" max="1235" width="11.26953125" style="12" customWidth="1"/>
    <col min="1236" max="1236" width="8.26953125" style="12" bestFit="1" customWidth="1"/>
    <col min="1237" max="1237" width="9" style="12" customWidth="1"/>
    <col min="1238" max="1477" width="8.81640625" style="12"/>
    <col min="1478" max="1478" width="20.26953125" style="12" customWidth="1"/>
    <col min="1479" max="1479" width="12.1796875" style="12" bestFit="1" customWidth="1"/>
    <col min="1480" max="1480" width="10.1796875" style="12" bestFit="1" customWidth="1"/>
    <col min="1481" max="1481" width="16.54296875" style="12" bestFit="1" customWidth="1"/>
    <col min="1482" max="1482" width="11.26953125" style="12" bestFit="1" customWidth="1"/>
    <col min="1483" max="1483" width="19.54296875" style="12" customWidth="1"/>
    <col min="1484" max="1484" width="10.81640625" style="12" bestFit="1" customWidth="1"/>
    <col min="1485" max="1485" width="46" style="12" customWidth="1"/>
    <col min="1486" max="1486" width="14" style="12" bestFit="1" customWidth="1"/>
    <col min="1487" max="1487" width="10.7265625" style="12" bestFit="1" customWidth="1"/>
    <col min="1488" max="1488" width="10.26953125" style="12" customWidth="1"/>
    <col min="1489" max="1489" width="10" style="12" bestFit="1" customWidth="1"/>
    <col min="1490" max="1490" width="21.7265625" style="12" bestFit="1" customWidth="1"/>
    <col min="1491" max="1491" width="11.26953125" style="12" customWidth="1"/>
    <col min="1492" max="1492" width="8.26953125" style="12" bestFit="1" customWidth="1"/>
    <col min="1493" max="1493" width="9" style="12" customWidth="1"/>
    <col min="1494" max="1733" width="8.81640625" style="12"/>
    <col min="1734" max="1734" width="20.26953125" style="12" customWidth="1"/>
    <col min="1735" max="1735" width="12.1796875" style="12" bestFit="1" customWidth="1"/>
    <col min="1736" max="1736" width="10.1796875" style="12" bestFit="1" customWidth="1"/>
    <col min="1737" max="1737" width="16.54296875" style="12" bestFit="1" customWidth="1"/>
    <col min="1738" max="1738" width="11.26953125" style="12" bestFit="1" customWidth="1"/>
    <col min="1739" max="1739" width="19.54296875" style="12" customWidth="1"/>
    <col min="1740" max="1740" width="10.81640625" style="12" bestFit="1" customWidth="1"/>
    <col min="1741" max="1741" width="46" style="12" customWidth="1"/>
    <col min="1742" max="1742" width="14" style="12" bestFit="1" customWidth="1"/>
    <col min="1743" max="1743" width="10.7265625" style="12" bestFit="1" customWidth="1"/>
    <col min="1744" max="1744" width="10.26953125" style="12" customWidth="1"/>
    <col min="1745" max="1745" width="10" style="12" bestFit="1" customWidth="1"/>
    <col min="1746" max="1746" width="21.7265625" style="12" bestFit="1" customWidth="1"/>
    <col min="1747" max="1747" width="11.26953125" style="12" customWidth="1"/>
    <col min="1748" max="1748" width="8.26953125" style="12" bestFit="1" customWidth="1"/>
    <col min="1749" max="1749" width="9" style="12" customWidth="1"/>
    <col min="1750" max="1989" width="8.81640625" style="12"/>
    <col min="1990" max="1990" width="20.26953125" style="12" customWidth="1"/>
    <col min="1991" max="1991" width="12.1796875" style="12" bestFit="1" customWidth="1"/>
    <col min="1992" max="1992" width="10.1796875" style="12" bestFit="1" customWidth="1"/>
    <col min="1993" max="1993" width="16.54296875" style="12" bestFit="1" customWidth="1"/>
    <col min="1994" max="1994" width="11.26953125" style="12" bestFit="1" customWidth="1"/>
    <col min="1995" max="1995" width="19.54296875" style="12" customWidth="1"/>
    <col min="1996" max="1996" width="10.81640625" style="12" bestFit="1" customWidth="1"/>
    <col min="1997" max="1997" width="46" style="12" customWidth="1"/>
    <col min="1998" max="1998" width="14" style="12" bestFit="1" customWidth="1"/>
    <col min="1999" max="1999" width="10.7265625" style="12" bestFit="1" customWidth="1"/>
    <col min="2000" max="2000" width="10.26953125" style="12" customWidth="1"/>
    <col min="2001" max="2001" width="10" style="12" bestFit="1" customWidth="1"/>
    <col min="2002" max="2002" width="21.7265625" style="12" bestFit="1" customWidth="1"/>
    <col min="2003" max="2003" width="11.26953125" style="12" customWidth="1"/>
    <col min="2004" max="2004" width="8.26953125" style="12" bestFit="1" customWidth="1"/>
    <col min="2005" max="2005" width="9" style="12" customWidth="1"/>
    <col min="2006" max="2245" width="8.81640625" style="12"/>
    <col min="2246" max="2246" width="20.26953125" style="12" customWidth="1"/>
    <col min="2247" max="2247" width="12.1796875" style="12" bestFit="1" customWidth="1"/>
    <col min="2248" max="2248" width="10.1796875" style="12" bestFit="1" customWidth="1"/>
    <col min="2249" max="2249" width="16.54296875" style="12" bestFit="1" customWidth="1"/>
    <col min="2250" max="2250" width="11.26953125" style="12" bestFit="1" customWidth="1"/>
    <col min="2251" max="2251" width="19.54296875" style="12" customWidth="1"/>
    <col min="2252" max="2252" width="10.81640625" style="12" bestFit="1" customWidth="1"/>
    <col min="2253" max="2253" width="46" style="12" customWidth="1"/>
    <col min="2254" max="2254" width="14" style="12" bestFit="1" customWidth="1"/>
    <col min="2255" max="2255" width="10.7265625" style="12" bestFit="1" customWidth="1"/>
    <col min="2256" max="2256" width="10.26953125" style="12" customWidth="1"/>
    <col min="2257" max="2257" width="10" style="12" bestFit="1" customWidth="1"/>
    <col min="2258" max="2258" width="21.7265625" style="12" bestFit="1" customWidth="1"/>
    <col min="2259" max="2259" width="11.26953125" style="12" customWidth="1"/>
    <col min="2260" max="2260" width="8.26953125" style="12" bestFit="1" customWidth="1"/>
    <col min="2261" max="2261" width="9" style="12" customWidth="1"/>
    <col min="2262" max="2501" width="8.81640625" style="12"/>
    <col min="2502" max="2502" width="20.26953125" style="12" customWidth="1"/>
    <col min="2503" max="2503" width="12.1796875" style="12" bestFit="1" customWidth="1"/>
    <col min="2504" max="2504" width="10.1796875" style="12" bestFit="1" customWidth="1"/>
    <col min="2505" max="2505" width="16.54296875" style="12" bestFit="1" customWidth="1"/>
    <col min="2506" max="2506" width="11.26953125" style="12" bestFit="1" customWidth="1"/>
    <col min="2507" max="2507" width="19.54296875" style="12" customWidth="1"/>
    <col min="2508" max="2508" width="10.81640625" style="12" bestFit="1" customWidth="1"/>
    <col min="2509" max="2509" width="46" style="12" customWidth="1"/>
    <col min="2510" max="2510" width="14" style="12" bestFit="1" customWidth="1"/>
    <col min="2511" max="2511" width="10.7265625" style="12" bestFit="1" customWidth="1"/>
    <col min="2512" max="2512" width="10.26953125" style="12" customWidth="1"/>
    <col min="2513" max="2513" width="10" style="12" bestFit="1" customWidth="1"/>
    <col min="2514" max="2514" width="21.7265625" style="12" bestFit="1" customWidth="1"/>
    <col min="2515" max="2515" width="11.26953125" style="12" customWidth="1"/>
    <col min="2516" max="2516" width="8.26953125" style="12" bestFit="1" customWidth="1"/>
    <col min="2517" max="2517" width="9" style="12" customWidth="1"/>
    <col min="2518" max="2757" width="8.81640625" style="12"/>
    <col min="2758" max="2758" width="20.26953125" style="12" customWidth="1"/>
    <col min="2759" max="2759" width="12.1796875" style="12" bestFit="1" customWidth="1"/>
    <col min="2760" max="2760" width="10.1796875" style="12" bestFit="1" customWidth="1"/>
    <col min="2761" max="2761" width="16.54296875" style="12" bestFit="1" customWidth="1"/>
    <col min="2762" max="2762" width="11.26953125" style="12" bestFit="1" customWidth="1"/>
    <col min="2763" max="2763" width="19.54296875" style="12" customWidth="1"/>
    <col min="2764" max="2764" width="10.81640625" style="12" bestFit="1" customWidth="1"/>
    <col min="2765" max="2765" width="46" style="12" customWidth="1"/>
    <col min="2766" max="2766" width="14" style="12" bestFit="1" customWidth="1"/>
    <col min="2767" max="2767" width="10.7265625" style="12" bestFit="1" customWidth="1"/>
    <col min="2768" max="2768" width="10.26953125" style="12" customWidth="1"/>
    <col min="2769" max="2769" width="10" style="12" bestFit="1" customWidth="1"/>
    <col min="2770" max="2770" width="21.7265625" style="12" bestFit="1" customWidth="1"/>
    <col min="2771" max="2771" width="11.26953125" style="12" customWidth="1"/>
    <col min="2772" max="2772" width="8.26953125" style="12" bestFit="1" customWidth="1"/>
    <col min="2773" max="2773" width="9" style="12" customWidth="1"/>
    <col min="2774" max="3013" width="8.81640625" style="12"/>
    <col min="3014" max="3014" width="20.26953125" style="12" customWidth="1"/>
    <col min="3015" max="3015" width="12.1796875" style="12" bestFit="1" customWidth="1"/>
    <col min="3016" max="3016" width="10.1796875" style="12" bestFit="1" customWidth="1"/>
    <col min="3017" max="3017" width="16.54296875" style="12" bestFit="1" customWidth="1"/>
    <col min="3018" max="3018" width="11.26953125" style="12" bestFit="1" customWidth="1"/>
    <col min="3019" max="3019" width="19.54296875" style="12" customWidth="1"/>
    <col min="3020" max="3020" width="10.81640625" style="12" bestFit="1" customWidth="1"/>
    <col min="3021" max="3021" width="46" style="12" customWidth="1"/>
    <col min="3022" max="3022" width="14" style="12" bestFit="1" customWidth="1"/>
    <col min="3023" max="3023" width="10.7265625" style="12" bestFit="1" customWidth="1"/>
    <col min="3024" max="3024" width="10.26953125" style="12" customWidth="1"/>
    <col min="3025" max="3025" width="10" style="12" bestFit="1" customWidth="1"/>
    <col min="3026" max="3026" width="21.7265625" style="12" bestFit="1" customWidth="1"/>
    <col min="3027" max="3027" width="11.26953125" style="12" customWidth="1"/>
    <col min="3028" max="3028" width="8.26953125" style="12" bestFit="1" customWidth="1"/>
    <col min="3029" max="3029" width="9" style="12" customWidth="1"/>
    <col min="3030" max="3269" width="8.81640625" style="12"/>
    <col min="3270" max="3270" width="20.26953125" style="12" customWidth="1"/>
    <col min="3271" max="3271" width="12.1796875" style="12" bestFit="1" customWidth="1"/>
    <col min="3272" max="3272" width="10.1796875" style="12" bestFit="1" customWidth="1"/>
    <col min="3273" max="3273" width="16.54296875" style="12" bestFit="1" customWidth="1"/>
    <col min="3274" max="3274" width="11.26953125" style="12" bestFit="1" customWidth="1"/>
    <col min="3275" max="3275" width="19.54296875" style="12" customWidth="1"/>
    <col min="3276" max="3276" width="10.81640625" style="12" bestFit="1" customWidth="1"/>
    <col min="3277" max="3277" width="46" style="12" customWidth="1"/>
    <col min="3278" max="3278" width="14" style="12" bestFit="1" customWidth="1"/>
    <col min="3279" max="3279" width="10.7265625" style="12" bestFit="1" customWidth="1"/>
    <col min="3280" max="3280" width="10.26953125" style="12" customWidth="1"/>
    <col min="3281" max="3281" width="10" style="12" bestFit="1" customWidth="1"/>
    <col min="3282" max="3282" width="21.7265625" style="12" bestFit="1" customWidth="1"/>
    <col min="3283" max="3283" width="11.26953125" style="12" customWidth="1"/>
    <col min="3284" max="3284" width="8.26953125" style="12" bestFit="1" customWidth="1"/>
    <col min="3285" max="3285" width="9" style="12" customWidth="1"/>
    <col min="3286" max="3525" width="8.81640625" style="12"/>
    <col min="3526" max="3526" width="20.26953125" style="12" customWidth="1"/>
    <col min="3527" max="3527" width="12.1796875" style="12" bestFit="1" customWidth="1"/>
    <col min="3528" max="3528" width="10.1796875" style="12" bestFit="1" customWidth="1"/>
    <col min="3529" max="3529" width="16.54296875" style="12" bestFit="1" customWidth="1"/>
    <col min="3530" max="3530" width="11.26953125" style="12" bestFit="1" customWidth="1"/>
    <col min="3531" max="3531" width="19.54296875" style="12" customWidth="1"/>
    <col min="3532" max="3532" width="10.81640625" style="12" bestFit="1" customWidth="1"/>
    <col min="3533" max="3533" width="46" style="12" customWidth="1"/>
    <col min="3534" max="3534" width="14" style="12" bestFit="1" customWidth="1"/>
    <col min="3535" max="3535" width="10.7265625" style="12" bestFit="1" customWidth="1"/>
    <col min="3536" max="3536" width="10.26953125" style="12" customWidth="1"/>
    <col min="3537" max="3537" width="10" style="12" bestFit="1" customWidth="1"/>
    <col min="3538" max="3538" width="21.7265625" style="12" bestFit="1" customWidth="1"/>
    <col min="3539" max="3539" width="11.26953125" style="12" customWidth="1"/>
    <col min="3540" max="3540" width="8.26953125" style="12" bestFit="1" customWidth="1"/>
    <col min="3541" max="3541" width="9" style="12" customWidth="1"/>
    <col min="3542" max="3781" width="8.81640625" style="12"/>
    <col min="3782" max="3782" width="20.26953125" style="12" customWidth="1"/>
    <col min="3783" max="3783" width="12.1796875" style="12" bestFit="1" customWidth="1"/>
    <col min="3784" max="3784" width="10.1796875" style="12" bestFit="1" customWidth="1"/>
    <col min="3785" max="3785" width="16.54296875" style="12" bestFit="1" customWidth="1"/>
    <col min="3786" max="3786" width="11.26953125" style="12" bestFit="1" customWidth="1"/>
    <col min="3787" max="3787" width="19.54296875" style="12" customWidth="1"/>
    <col min="3788" max="3788" width="10.81640625" style="12" bestFit="1" customWidth="1"/>
    <col min="3789" max="3789" width="46" style="12" customWidth="1"/>
    <col min="3790" max="3790" width="14" style="12" bestFit="1" customWidth="1"/>
    <col min="3791" max="3791" width="10.7265625" style="12" bestFit="1" customWidth="1"/>
    <col min="3792" max="3792" width="10.26953125" style="12" customWidth="1"/>
    <col min="3793" max="3793" width="10" style="12" bestFit="1" customWidth="1"/>
    <col min="3794" max="3794" width="21.7265625" style="12" bestFit="1" customWidth="1"/>
    <col min="3795" max="3795" width="11.26953125" style="12" customWidth="1"/>
    <col min="3796" max="3796" width="8.26953125" style="12" bestFit="1" customWidth="1"/>
    <col min="3797" max="3797" width="9" style="12" customWidth="1"/>
    <col min="3798" max="4037" width="8.81640625" style="12"/>
    <col min="4038" max="4038" width="20.26953125" style="12" customWidth="1"/>
    <col min="4039" max="4039" width="12.1796875" style="12" bestFit="1" customWidth="1"/>
    <col min="4040" max="4040" width="10.1796875" style="12" bestFit="1" customWidth="1"/>
    <col min="4041" max="4041" width="16.54296875" style="12" bestFit="1" customWidth="1"/>
    <col min="4042" max="4042" width="11.26953125" style="12" bestFit="1" customWidth="1"/>
    <col min="4043" max="4043" width="19.54296875" style="12" customWidth="1"/>
    <col min="4044" max="4044" width="10.81640625" style="12" bestFit="1" customWidth="1"/>
    <col min="4045" max="4045" width="46" style="12" customWidth="1"/>
    <col min="4046" max="4046" width="14" style="12" bestFit="1" customWidth="1"/>
    <col min="4047" max="4047" width="10.7265625" style="12" bestFit="1" customWidth="1"/>
    <col min="4048" max="4048" width="10.26953125" style="12" customWidth="1"/>
    <col min="4049" max="4049" width="10" style="12" bestFit="1" customWidth="1"/>
    <col min="4050" max="4050" width="21.7265625" style="12" bestFit="1" customWidth="1"/>
    <col min="4051" max="4051" width="11.26953125" style="12" customWidth="1"/>
    <col min="4052" max="4052" width="8.26953125" style="12" bestFit="1" customWidth="1"/>
    <col min="4053" max="4053" width="9" style="12" customWidth="1"/>
    <col min="4054" max="4293" width="8.81640625" style="12"/>
    <col min="4294" max="4294" width="20.26953125" style="12" customWidth="1"/>
    <col min="4295" max="4295" width="12.1796875" style="12" bestFit="1" customWidth="1"/>
    <col min="4296" max="4296" width="10.1796875" style="12" bestFit="1" customWidth="1"/>
    <col min="4297" max="4297" width="16.54296875" style="12" bestFit="1" customWidth="1"/>
    <col min="4298" max="4298" width="11.26953125" style="12" bestFit="1" customWidth="1"/>
    <col min="4299" max="4299" width="19.54296875" style="12" customWidth="1"/>
    <col min="4300" max="4300" width="10.81640625" style="12" bestFit="1" customWidth="1"/>
    <col min="4301" max="4301" width="46" style="12" customWidth="1"/>
    <col min="4302" max="4302" width="14" style="12" bestFit="1" customWidth="1"/>
    <col min="4303" max="4303" width="10.7265625" style="12" bestFit="1" customWidth="1"/>
    <col min="4304" max="4304" width="10.26953125" style="12" customWidth="1"/>
    <col min="4305" max="4305" width="10" style="12" bestFit="1" customWidth="1"/>
    <col min="4306" max="4306" width="21.7265625" style="12" bestFit="1" customWidth="1"/>
    <col min="4307" max="4307" width="11.26953125" style="12" customWidth="1"/>
    <col min="4308" max="4308" width="8.26953125" style="12" bestFit="1" customWidth="1"/>
    <col min="4309" max="4309" width="9" style="12" customWidth="1"/>
    <col min="4310" max="4549" width="8.81640625" style="12"/>
    <col min="4550" max="4550" width="20.26953125" style="12" customWidth="1"/>
    <col min="4551" max="4551" width="12.1796875" style="12" bestFit="1" customWidth="1"/>
    <col min="4552" max="4552" width="10.1796875" style="12" bestFit="1" customWidth="1"/>
    <col min="4553" max="4553" width="16.54296875" style="12" bestFit="1" customWidth="1"/>
    <col min="4554" max="4554" width="11.26953125" style="12" bestFit="1" customWidth="1"/>
    <col min="4555" max="4555" width="19.54296875" style="12" customWidth="1"/>
    <col min="4556" max="4556" width="10.81640625" style="12" bestFit="1" customWidth="1"/>
    <col min="4557" max="4557" width="46" style="12" customWidth="1"/>
    <col min="4558" max="4558" width="14" style="12" bestFit="1" customWidth="1"/>
    <col min="4559" max="4559" width="10.7265625" style="12" bestFit="1" customWidth="1"/>
    <col min="4560" max="4560" width="10.26953125" style="12" customWidth="1"/>
    <col min="4561" max="4561" width="10" style="12" bestFit="1" customWidth="1"/>
    <col min="4562" max="4562" width="21.7265625" style="12" bestFit="1" customWidth="1"/>
    <col min="4563" max="4563" width="11.26953125" style="12" customWidth="1"/>
    <col min="4564" max="4564" width="8.26953125" style="12" bestFit="1" customWidth="1"/>
    <col min="4565" max="4565" width="9" style="12" customWidth="1"/>
    <col min="4566" max="4805" width="8.81640625" style="12"/>
    <col min="4806" max="4806" width="20.26953125" style="12" customWidth="1"/>
    <col min="4807" max="4807" width="12.1796875" style="12" bestFit="1" customWidth="1"/>
    <col min="4808" max="4808" width="10.1796875" style="12" bestFit="1" customWidth="1"/>
    <col min="4809" max="4809" width="16.54296875" style="12" bestFit="1" customWidth="1"/>
    <col min="4810" max="4810" width="11.26953125" style="12" bestFit="1" customWidth="1"/>
    <col min="4811" max="4811" width="19.54296875" style="12" customWidth="1"/>
    <col min="4812" max="4812" width="10.81640625" style="12" bestFit="1" customWidth="1"/>
    <col min="4813" max="4813" width="46" style="12" customWidth="1"/>
    <col min="4814" max="4814" width="14" style="12" bestFit="1" customWidth="1"/>
    <col min="4815" max="4815" width="10.7265625" style="12" bestFit="1" customWidth="1"/>
    <col min="4816" max="4816" width="10.26953125" style="12" customWidth="1"/>
    <col min="4817" max="4817" width="10" style="12" bestFit="1" customWidth="1"/>
    <col min="4818" max="4818" width="21.7265625" style="12" bestFit="1" customWidth="1"/>
    <col min="4819" max="4819" width="11.26953125" style="12" customWidth="1"/>
    <col min="4820" max="4820" width="8.26953125" style="12" bestFit="1" customWidth="1"/>
    <col min="4821" max="4821" width="9" style="12" customWidth="1"/>
    <col min="4822" max="5061" width="8.81640625" style="12"/>
    <col min="5062" max="5062" width="20.26953125" style="12" customWidth="1"/>
    <col min="5063" max="5063" width="12.1796875" style="12" bestFit="1" customWidth="1"/>
    <col min="5064" max="5064" width="10.1796875" style="12" bestFit="1" customWidth="1"/>
    <col min="5065" max="5065" width="16.54296875" style="12" bestFit="1" customWidth="1"/>
    <col min="5066" max="5066" width="11.26953125" style="12" bestFit="1" customWidth="1"/>
    <col min="5067" max="5067" width="19.54296875" style="12" customWidth="1"/>
    <col min="5068" max="5068" width="10.81640625" style="12" bestFit="1" customWidth="1"/>
    <col min="5069" max="5069" width="46" style="12" customWidth="1"/>
    <col min="5070" max="5070" width="14" style="12" bestFit="1" customWidth="1"/>
    <col min="5071" max="5071" width="10.7265625" style="12" bestFit="1" customWidth="1"/>
    <col min="5072" max="5072" width="10.26953125" style="12" customWidth="1"/>
    <col min="5073" max="5073" width="10" style="12" bestFit="1" customWidth="1"/>
    <col min="5074" max="5074" width="21.7265625" style="12" bestFit="1" customWidth="1"/>
    <col min="5075" max="5075" width="11.26953125" style="12" customWidth="1"/>
    <col min="5076" max="5076" width="8.26953125" style="12" bestFit="1" customWidth="1"/>
    <col min="5077" max="5077" width="9" style="12" customWidth="1"/>
    <col min="5078" max="5317" width="8.81640625" style="12"/>
    <col min="5318" max="5318" width="20.26953125" style="12" customWidth="1"/>
    <col min="5319" max="5319" width="12.1796875" style="12" bestFit="1" customWidth="1"/>
    <col min="5320" max="5320" width="10.1796875" style="12" bestFit="1" customWidth="1"/>
    <col min="5321" max="5321" width="16.54296875" style="12" bestFit="1" customWidth="1"/>
    <col min="5322" max="5322" width="11.26953125" style="12" bestFit="1" customWidth="1"/>
    <col min="5323" max="5323" width="19.54296875" style="12" customWidth="1"/>
    <col min="5324" max="5324" width="10.81640625" style="12" bestFit="1" customWidth="1"/>
    <col min="5325" max="5325" width="46" style="12" customWidth="1"/>
    <col min="5326" max="5326" width="14" style="12" bestFit="1" customWidth="1"/>
    <col min="5327" max="5327" width="10.7265625" style="12" bestFit="1" customWidth="1"/>
    <col min="5328" max="5328" width="10.26953125" style="12" customWidth="1"/>
    <col min="5329" max="5329" width="10" style="12" bestFit="1" customWidth="1"/>
    <col min="5330" max="5330" width="21.7265625" style="12" bestFit="1" customWidth="1"/>
    <col min="5331" max="5331" width="11.26953125" style="12" customWidth="1"/>
    <col min="5332" max="5332" width="8.26953125" style="12" bestFit="1" customWidth="1"/>
    <col min="5333" max="5333" width="9" style="12" customWidth="1"/>
    <col min="5334" max="5573" width="8.81640625" style="12"/>
    <col min="5574" max="5574" width="20.26953125" style="12" customWidth="1"/>
    <col min="5575" max="5575" width="12.1796875" style="12" bestFit="1" customWidth="1"/>
    <col min="5576" max="5576" width="10.1796875" style="12" bestFit="1" customWidth="1"/>
    <col min="5577" max="5577" width="16.54296875" style="12" bestFit="1" customWidth="1"/>
    <col min="5578" max="5578" width="11.26953125" style="12" bestFit="1" customWidth="1"/>
    <col min="5579" max="5579" width="19.54296875" style="12" customWidth="1"/>
    <col min="5580" max="5580" width="10.81640625" style="12" bestFit="1" customWidth="1"/>
    <col min="5581" max="5581" width="46" style="12" customWidth="1"/>
    <col min="5582" max="5582" width="14" style="12" bestFit="1" customWidth="1"/>
    <col min="5583" max="5583" width="10.7265625" style="12" bestFit="1" customWidth="1"/>
    <col min="5584" max="5584" width="10.26953125" style="12" customWidth="1"/>
    <col min="5585" max="5585" width="10" style="12" bestFit="1" customWidth="1"/>
    <col min="5586" max="5586" width="21.7265625" style="12" bestFit="1" customWidth="1"/>
    <col min="5587" max="5587" width="11.26953125" style="12" customWidth="1"/>
    <col min="5588" max="5588" width="8.26953125" style="12" bestFit="1" customWidth="1"/>
    <col min="5589" max="5589" width="9" style="12" customWidth="1"/>
    <col min="5590" max="5829" width="8.81640625" style="12"/>
    <col min="5830" max="5830" width="20.26953125" style="12" customWidth="1"/>
    <col min="5831" max="5831" width="12.1796875" style="12" bestFit="1" customWidth="1"/>
    <col min="5832" max="5832" width="10.1796875" style="12" bestFit="1" customWidth="1"/>
    <col min="5833" max="5833" width="16.54296875" style="12" bestFit="1" customWidth="1"/>
    <col min="5834" max="5834" width="11.26953125" style="12" bestFit="1" customWidth="1"/>
    <col min="5835" max="5835" width="19.54296875" style="12" customWidth="1"/>
    <col min="5836" max="5836" width="10.81640625" style="12" bestFit="1" customWidth="1"/>
    <col min="5837" max="5837" width="46" style="12" customWidth="1"/>
    <col min="5838" max="5838" width="14" style="12" bestFit="1" customWidth="1"/>
    <col min="5839" max="5839" width="10.7265625" style="12" bestFit="1" customWidth="1"/>
    <col min="5840" max="5840" width="10.26953125" style="12" customWidth="1"/>
    <col min="5841" max="5841" width="10" style="12" bestFit="1" customWidth="1"/>
    <col min="5842" max="5842" width="21.7265625" style="12" bestFit="1" customWidth="1"/>
    <col min="5843" max="5843" width="11.26953125" style="12" customWidth="1"/>
    <col min="5844" max="5844" width="8.26953125" style="12" bestFit="1" customWidth="1"/>
    <col min="5845" max="5845" width="9" style="12" customWidth="1"/>
    <col min="5846" max="6085" width="8.81640625" style="12"/>
    <col min="6086" max="6086" width="20.26953125" style="12" customWidth="1"/>
    <col min="6087" max="6087" width="12.1796875" style="12" bestFit="1" customWidth="1"/>
    <col min="6088" max="6088" width="10.1796875" style="12" bestFit="1" customWidth="1"/>
    <col min="6089" max="6089" width="16.54296875" style="12" bestFit="1" customWidth="1"/>
    <col min="6090" max="6090" width="11.26953125" style="12" bestFit="1" customWidth="1"/>
    <col min="6091" max="6091" width="19.54296875" style="12" customWidth="1"/>
    <col min="6092" max="6092" width="10.81640625" style="12" bestFit="1" customWidth="1"/>
    <col min="6093" max="6093" width="46" style="12" customWidth="1"/>
    <col min="6094" max="6094" width="14" style="12" bestFit="1" customWidth="1"/>
    <col min="6095" max="6095" width="10.7265625" style="12" bestFit="1" customWidth="1"/>
    <col min="6096" max="6096" width="10.26953125" style="12" customWidth="1"/>
    <col min="6097" max="6097" width="10" style="12" bestFit="1" customWidth="1"/>
    <col min="6098" max="6098" width="21.7265625" style="12" bestFit="1" customWidth="1"/>
    <col min="6099" max="6099" width="11.26953125" style="12" customWidth="1"/>
    <col min="6100" max="6100" width="8.26953125" style="12" bestFit="1" customWidth="1"/>
    <col min="6101" max="6101" width="9" style="12" customWidth="1"/>
    <col min="6102" max="6341" width="8.81640625" style="12"/>
    <col min="6342" max="6342" width="20.26953125" style="12" customWidth="1"/>
    <col min="6343" max="6343" width="12.1796875" style="12" bestFit="1" customWidth="1"/>
    <col min="6344" max="6344" width="10.1796875" style="12" bestFit="1" customWidth="1"/>
    <col min="6345" max="6345" width="16.54296875" style="12" bestFit="1" customWidth="1"/>
    <col min="6346" max="6346" width="11.26953125" style="12" bestFit="1" customWidth="1"/>
    <col min="6347" max="6347" width="19.54296875" style="12" customWidth="1"/>
    <col min="6348" max="6348" width="10.81640625" style="12" bestFit="1" customWidth="1"/>
    <col min="6349" max="6349" width="46" style="12" customWidth="1"/>
    <col min="6350" max="6350" width="14" style="12" bestFit="1" customWidth="1"/>
    <col min="6351" max="6351" width="10.7265625" style="12" bestFit="1" customWidth="1"/>
    <col min="6352" max="6352" width="10.26953125" style="12" customWidth="1"/>
    <col min="6353" max="6353" width="10" style="12" bestFit="1" customWidth="1"/>
    <col min="6354" max="6354" width="21.7265625" style="12" bestFit="1" customWidth="1"/>
    <col min="6355" max="6355" width="11.26953125" style="12" customWidth="1"/>
    <col min="6356" max="6356" width="8.26953125" style="12" bestFit="1" customWidth="1"/>
    <col min="6357" max="6357" width="9" style="12" customWidth="1"/>
    <col min="6358" max="6597" width="8.81640625" style="12"/>
    <col min="6598" max="6598" width="20.26953125" style="12" customWidth="1"/>
    <col min="6599" max="6599" width="12.1796875" style="12" bestFit="1" customWidth="1"/>
    <col min="6600" max="6600" width="10.1796875" style="12" bestFit="1" customWidth="1"/>
    <col min="6601" max="6601" width="16.54296875" style="12" bestFit="1" customWidth="1"/>
    <col min="6602" max="6602" width="11.26953125" style="12" bestFit="1" customWidth="1"/>
    <col min="6603" max="6603" width="19.54296875" style="12" customWidth="1"/>
    <col min="6604" max="6604" width="10.81640625" style="12" bestFit="1" customWidth="1"/>
    <col min="6605" max="6605" width="46" style="12" customWidth="1"/>
    <col min="6606" max="6606" width="14" style="12" bestFit="1" customWidth="1"/>
    <col min="6607" max="6607" width="10.7265625" style="12" bestFit="1" customWidth="1"/>
    <col min="6608" max="6608" width="10.26953125" style="12" customWidth="1"/>
    <col min="6609" max="6609" width="10" style="12" bestFit="1" customWidth="1"/>
    <col min="6610" max="6610" width="21.7265625" style="12" bestFit="1" customWidth="1"/>
    <col min="6611" max="6611" width="11.26953125" style="12" customWidth="1"/>
    <col min="6612" max="6612" width="8.26953125" style="12" bestFit="1" customWidth="1"/>
    <col min="6613" max="6613" width="9" style="12" customWidth="1"/>
    <col min="6614" max="6853" width="8.81640625" style="12"/>
    <col min="6854" max="6854" width="20.26953125" style="12" customWidth="1"/>
    <col min="6855" max="6855" width="12.1796875" style="12" bestFit="1" customWidth="1"/>
    <col min="6856" max="6856" width="10.1796875" style="12" bestFit="1" customWidth="1"/>
    <col min="6857" max="6857" width="16.54296875" style="12" bestFit="1" customWidth="1"/>
    <col min="6858" max="6858" width="11.26953125" style="12" bestFit="1" customWidth="1"/>
    <col min="6859" max="6859" width="19.54296875" style="12" customWidth="1"/>
    <col min="6860" max="6860" width="10.81640625" style="12" bestFit="1" customWidth="1"/>
    <col min="6861" max="6861" width="46" style="12" customWidth="1"/>
    <col min="6862" max="6862" width="14" style="12" bestFit="1" customWidth="1"/>
    <col min="6863" max="6863" width="10.7265625" style="12" bestFit="1" customWidth="1"/>
    <col min="6864" max="6864" width="10.26953125" style="12" customWidth="1"/>
    <col min="6865" max="6865" width="10" style="12" bestFit="1" customWidth="1"/>
    <col min="6866" max="6866" width="21.7265625" style="12" bestFit="1" customWidth="1"/>
    <col min="6867" max="6867" width="11.26953125" style="12" customWidth="1"/>
    <col min="6868" max="6868" width="8.26953125" style="12" bestFit="1" customWidth="1"/>
    <col min="6869" max="6869" width="9" style="12" customWidth="1"/>
    <col min="6870" max="7109" width="8.81640625" style="12"/>
    <col min="7110" max="7110" width="20.26953125" style="12" customWidth="1"/>
    <col min="7111" max="7111" width="12.1796875" style="12" bestFit="1" customWidth="1"/>
    <col min="7112" max="7112" width="10.1796875" style="12" bestFit="1" customWidth="1"/>
    <col min="7113" max="7113" width="16.54296875" style="12" bestFit="1" customWidth="1"/>
    <col min="7114" max="7114" width="11.26953125" style="12" bestFit="1" customWidth="1"/>
    <col min="7115" max="7115" width="19.54296875" style="12" customWidth="1"/>
    <col min="7116" max="7116" width="10.81640625" style="12" bestFit="1" customWidth="1"/>
    <col min="7117" max="7117" width="46" style="12" customWidth="1"/>
    <col min="7118" max="7118" width="14" style="12" bestFit="1" customWidth="1"/>
    <col min="7119" max="7119" width="10.7265625" style="12" bestFit="1" customWidth="1"/>
    <col min="7120" max="7120" width="10.26953125" style="12" customWidth="1"/>
    <col min="7121" max="7121" width="10" style="12" bestFit="1" customWidth="1"/>
    <col min="7122" max="7122" width="21.7265625" style="12" bestFit="1" customWidth="1"/>
    <col min="7123" max="7123" width="11.26953125" style="12" customWidth="1"/>
    <col min="7124" max="7124" width="8.26953125" style="12" bestFit="1" customWidth="1"/>
    <col min="7125" max="7125" width="9" style="12" customWidth="1"/>
    <col min="7126" max="7365" width="8.81640625" style="12"/>
    <col min="7366" max="7366" width="20.26953125" style="12" customWidth="1"/>
    <col min="7367" max="7367" width="12.1796875" style="12" bestFit="1" customWidth="1"/>
    <col min="7368" max="7368" width="10.1796875" style="12" bestFit="1" customWidth="1"/>
    <col min="7369" max="7369" width="16.54296875" style="12" bestFit="1" customWidth="1"/>
    <col min="7370" max="7370" width="11.26953125" style="12" bestFit="1" customWidth="1"/>
    <col min="7371" max="7371" width="19.54296875" style="12" customWidth="1"/>
    <col min="7372" max="7372" width="10.81640625" style="12" bestFit="1" customWidth="1"/>
    <col min="7373" max="7373" width="46" style="12" customWidth="1"/>
    <col min="7374" max="7374" width="14" style="12" bestFit="1" customWidth="1"/>
    <col min="7375" max="7375" width="10.7265625" style="12" bestFit="1" customWidth="1"/>
    <col min="7376" max="7376" width="10.26953125" style="12" customWidth="1"/>
    <col min="7377" max="7377" width="10" style="12" bestFit="1" customWidth="1"/>
    <col min="7378" max="7378" width="21.7265625" style="12" bestFit="1" customWidth="1"/>
    <col min="7379" max="7379" width="11.26953125" style="12" customWidth="1"/>
    <col min="7380" max="7380" width="8.26953125" style="12" bestFit="1" customWidth="1"/>
    <col min="7381" max="7381" width="9" style="12" customWidth="1"/>
    <col min="7382" max="7621" width="8.81640625" style="12"/>
    <col min="7622" max="7622" width="20.26953125" style="12" customWidth="1"/>
    <col min="7623" max="7623" width="12.1796875" style="12" bestFit="1" customWidth="1"/>
    <col min="7624" max="7624" width="10.1796875" style="12" bestFit="1" customWidth="1"/>
    <col min="7625" max="7625" width="16.54296875" style="12" bestFit="1" customWidth="1"/>
    <col min="7626" max="7626" width="11.26953125" style="12" bestFit="1" customWidth="1"/>
    <col min="7627" max="7627" width="19.54296875" style="12" customWidth="1"/>
    <col min="7628" max="7628" width="10.81640625" style="12" bestFit="1" customWidth="1"/>
    <col min="7629" max="7629" width="46" style="12" customWidth="1"/>
    <col min="7630" max="7630" width="14" style="12" bestFit="1" customWidth="1"/>
    <col min="7631" max="7631" width="10.7265625" style="12" bestFit="1" customWidth="1"/>
    <col min="7632" max="7632" width="10.26953125" style="12" customWidth="1"/>
    <col min="7633" max="7633" width="10" style="12" bestFit="1" customWidth="1"/>
    <col min="7634" max="7634" width="21.7265625" style="12" bestFit="1" customWidth="1"/>
    <col min="7635" max="7635" width="11.26953125" style="12" customWidth="1"/>
    <col min="7636" max="7636" width="8.26953125" style="12" bestFit="1" customWidth="1"/>
    <col min="7637" max="7637" width="9" style="12" customWidth="1"/>
    <col min="7638" max="7877" width="8.81640625" style="12"/>
    <col min="7878" max="7878" width="20.26953125" style="12" customWidth="1"/>
    <col min="7879" max="7879" width="12.1796875" style="12" bestFit="1" customWidth="1"/>
    <col min="7880" max="7880" width="10.1796875" style="12" bestFit="1" customWidth="1"/>
    <col min="7881" max="7881" width="16.54296875" style="12" bestFit="1" customWidth="1"/>
    <col min="7882" max="7882" width="11.26953125" style="12" bestFit="1" customWidth="1"/>
    <col min="7883" max="7883" width="19.54296875" style="12" customWidth="1"/>
    <col min="7884" max="7884" width="10.81640625" style="12" bestFit="1" customWidth="1"/>
    <col min="7885" max="7885" width="46" style="12" customWidth="1"/>
    <col min="7886" max="7886" width="14" style="12" bestFit="1" customWidth="1"/>
    <col min="7887" max="7887" width="10.7265625" style="12" bestFit="1" customWidth="1"/>
    <col min="7888" max="7888" width="10.26953125" style="12" customWidth="1"/>
    <col min="7889" max="7889" width="10" style="12" bestFit="1" customWidth="1"/>
    <col min="7890" max="7890" width="21.7265625" style="12" bestFit="1" customWidth="1"/>
    <col min="7891" max="7891" width="11.26953125" style="12" customWidth="1"/>
    <col min="7892" max="7892" width="8.26953125" style="12" bestFit="1" customWidth="1"/>
    <col min="7893" max="7893" width="9" style="12" customWidth="1"/>
    <col min="7894" max="8133" width="8.81640625" style="12"/>
    <col min="8134" max="8134" width="20.26953125" style="12" customWidth="1"/>
    <col min="8135" max="8135" width="12.1796875" style="12" bestFit="1" customWidth="1"/>
    <col min="8136" max="8136" width="10.1796875" style="12" bestFit="1" customWidth="1"/>
    <col min="8137" max="8137" width="16.54296875" style="12" bestFit="1" customWidth="1"/>
    <col min="8138" max="8138" width="11.26953125" style="12" bestFit="1" customWidth="1"/>
    <col min="8139" max="8139" width="19.54296875" style="12" customWidth="1"/>
    <col min="8140" max="8140" width="10.81640625" style="12" bestFit="1" customWidth="1"/>
    <col min="8141" max="8141" width="46" style="12" customWidth="1"/>
    <col min="8142" max="8142" width="14" style="12" bestFit="1" customWidth="1"/>
    <col min="8143" max="8143" width="10.7265625" style="12" bestFit="1" customWidth="1"/>
    <col min="8144" max="8144" width="10.26953125" style="12" customWidth="1"/>
    <col min="8145" max="8145" width="10" style="12" bestFit="1" customWidth="1"/>
    <col min="8146" max="8146" width="21.7265625" style="12" bestFit="1" customWidth="1"/>
    <col min="8147" max="8147" width="11.26953125" style="12" customWidth="1"/>
    <col min="8148" max="8148" width="8.26953125" style="12" bestFit="1" customWidth="1"/>
    <col min="8149" max="8149" width="9" style="12" customWidth="1"/>
    <col min="8150" max="8389" width="8.81640625" style="12"/>
    <col min="8390" max="8390" width="20.26953125" style="12" customWidth="1"/>
    <col min="8391" max="8391" width="12.1796875" style="12" bestFit="1" customWidth="1"/>
    <col min="8392" max="8392" width="10.1796875" style="12" bestFit="1" customWidth="1"/>
    <col min="8393" max="8393" width="16.54296875" style="12" bestFit="1" customWidth="1"/>
    <col min="8394" max="8394" width="11.26953125" style="12" bestFit="1" customWidth="1"/>
    <col min="8395" max="8395" width="19.54296875" style="12" customWidth="1"/>
    <col min="8396" max="8396" width="10.81640625" style="12" bestFit="1" customWidth="1"/>
    <col min="8397" max="8397" width="46" style="12" customWidth="1"/>
    <col min="8398" max="8398" width="14" style="12" bestFit="1" customWidth="1"/>
    <col min="8399" max="8399" width="10.7265625" style="12" bestFit="1" customWidth="1"/>
    <col min="8400" max="8400" width="10.26953125" style="12" customWidth="1"/>
    <col min="8401" max="8401" width="10" style="12" bestFit="1" customWidth="1"/>
    <col min="8402" max="8402" width="21.7265625" style="12" bestFit="1" customWidth="1"/>
    <col min="8403" max="8403" width="11.26953125" style="12" customWidth="1"/>
    <col min="8404" max="8404" width="8.26953125" style="12" bestFit="1" customWidth="1"/>
    <col min="8405" max="8405" width="9" style="12" customWidth="1"/>
    <col min="8406" max="8645" width="8.81640625" style="12"/>
    <col min="8646" max="8646" width="20.26953125" style="12" customWidth="1"/>
    <col min="8647" max="8647" width="12.1796875" style="12" bestFit="1" customWidth="1"/>
    <col min="8648" max="8648" width="10.1796875" style="12" bestFit="1" customWidth="1"/>
    <col min="8649" max="8649" width="16.54296875" style="12" bestFit="1" customWidth="1"/>
    <col min="8650" max="8650" width="11.26953125" style="12" bestFit="1" customWidth="1"/>
    <col min="8651" max="8651" width="19.54296875" style="12" customWidth="1"/>
    <col min="8652" max="8652" width="10.81640625" style="12" bestFit="1" customWidth="1"/>
    <col min="8653" max="8653" width="46" style="12" customWidth="1"/>
    <col min="8654" max="8654" width="14" style="12" bestFit="1" customWidth="1"/>
    <col min="8655" max="8655" width="10.7265625" style="12" bestFit="1" customWidth="1"/>
    <col min="8656" max="8656" width="10.26953125" style="12" customWidth="1"/>
    <col min="8657" max="8657" width="10" style="12" bestFit="1" customWidth="1"/>
    <col min="8658" max="8658" width="21.7265625" style="12" bestFit="1" customWidth="1"/>
    <col min="8659" max="8659" width="11.26953125" style="12" customWidth="1"/>
    <col min="8660" max="8660" width="8.26953125" style="12" bestFit="1" customWidth="1"/>
    <col min="8661" max="8661" width="9" style="12" customWidth="1"/>
    <col min="8662" max="8901" width="8.81640625" style="12"/>
    <col min="8902" max="8902" width="20.26953125" style="12" customWidth="1"/>
    <col min="8903" max="8903" width="12.1796875" style="12" bestFit="1" customWidth="1"/>
    <col min="8904" max="8904" width="10.1796875" style="12" bestFit="1" customWidth="1"/>
    <col min="8905" max="8905" width="16.54296875" style="12" bestFit="1" customWidth="1"/>
    <col min="8906" max="8906" width="11.26953125" style="12" bestFit="1" customWidth="1"/>
    <col min="8907" max="8907" width="19.54296875" style="12" customWidth="1"/>
    <col min="8908" max="8908" width="10.81640625" style="12" bestFit="1" customWidth="1"/>
    <col min="8909" max="8909" width="46" style="12" customWidth="1"/>
    <col min="8910" max="8910" width="14" style="12" bestFit="1" customWidth="1"/>
    <col min="8911" max="8911" width="10.7265625" style="12" bestFit="1" customWidth="1"/>
    <col min="8912" max="8912" width="10.26953125" style="12" customWidth="1"/>
    <col min="8913" max="8913" width="10" style="12" bestFit="1" customWidth="1"/>
    <col min="8914" max="8914" width="21.7265625" style="12" bestFit="1" customWidth="1"/>
    <col min="8915" max="8915" width="11.26953125" style="12" customWidth="1"/>
    <col min="8916" max="8916" width="8.26953125" style="12" bestFit="1" customWidth="1"/>
    <col min="8917" max="8917" width="9" style="12" customWidth="1"/>
    <col min="8918" max="9157" width="8.81640625" style="12"/>
    <col min="9158" max="9158" width="20.26953125" style="12" customWidth="1"/>
    <col min="9159" max="9159" width="12.1796875" style="12" bestFit="1" customWidth="1"/>
    <col min="9160" max="9160" width="10.1796875" style="12" bestFit="1" customWidth="1"/>
    <col min="9161" max="9161" width="16.54296875" style="12" bestFit="1" customWidth="1"/>
    <col min="9162" max="9162" width="11.26953125" style="12" bestFit="1" customWidth="1"/>
    <col min="9163" max="9163" width="19.54296875" style="12" customWidth="1"/>
    <col min="9164" max="9164" width="10.81640625" style="12" bestFit="1" customWidth="1"/>
    <col min="9165" max="9165" width="46" style="12" customWidth="1"/>
    <col min="9166" max="9166" width="14" style="12" bestFit="1" customWidth="1"/>
    <col min="9167" max="9167" width="10.7265625" style="12" bestFit="1" customWidth="1"/>
    <col min="9168" max="9168" width="10.26953125" style="12" customWidth="1"/>
    <col min="9169" max="9169" width="10" style="12" bestFit="1" customWidth="1"/>
    <col min="9170" max="9170" width="21.7265625" style="12" bestFit="1" customWidth="1"/>
    <col min="9171" max="9171" width="11.26953125" style="12" customWidth="1"/>
    <col min="9172" max="9172" width="8.26953125" style="12" bestFit="1" customWidth="1"/>
    <col min="9173" max="9173" width="9" style="12" customWidth="1"/>
    <col min="9174" max="9413" width="8.81640625" style="12"/>
    <col min="9414" max="9414" width="20.26953125" style="12" customWidth="1"/>
    <col min="9415" max="9415" width="12.1796875" style="12" bestFit="1" customWidth="1"/>
    <col min="9416" max="9416" width="10.1796875" style="12" bestFit="1" customWidth="1"/>
    <col min="9417" max="9417" width="16.54296875" style="12" bestFit="1" customWidth="1"/>
    <col min="9418" max="9418" width="11.26953125" style="12" bestFit="1" customWidth="1"/>
    <col min="9419" max="9419" width="19.54296875" style="12" customWidth="1"/>
    <col min="9420" max="9420" width="10.81640625" style="12" bestFit="1" customWidth="1"/>
    <col min="9421" max="9421" width="46" style="12" customWidth="1"/>
    <col min="9422" max="9422" width="14" style="12" bestFit="1" customWidth="1"/>
    <col min="9423" max="9423" width="10.7265625" style="12" bestFit="1" customWidth="1"/>
    <col min="9424" max="9424" width="10.26953125" style="12" customWidth="1"/>
    <col min="9425" max="9425" width="10" style="12" bestFit="1" customWidth="1"/>
    <col min="9426" max="9426" width="21.7265625" style="12" bestFit="1" customWidth="1"/>
    <col min="9427" max="9427" width="11.26953125" style="12" customWidth="1"/>
    <col min="9428" max="9428" width="8.26953125" style="12" bestFit="1" customWidth="1"/>
    <col min="9429" max="9429" width="9" style="12" customWidth="1"/>
    <col min="9430" max="9669" width="8.81640625" style="12"/>
    <col min="9670" max="9670" width="20.26953125" style="12" customWidth="1"/>
    <col min="9671" max="9671" width="12.1796875" style="12" bestFit="1" customWidth="1"/>
    <col min="9672" max="9672" width="10.1796875" style="12" bestFit="1" customWidth="1"/>
    <col min="9673" max="9673" width="16.54296875" style="12" bestFit="1" customWidth="1"/>
    <col min="9674" max="9674" width="11.26953125" style="12" bestFit="1" customWidth="1"/>
    <col min="9675" max="9675" width="19.54296875" style="12" customWidth="1"/>
    <col min="9676" max="9676" width="10.81640625" style="12" bestFit="1" customWidth="1"/>
    <col min="9677" max="9677" width="46" style="12" customWidth="1"/>
    <col min="9678" max="9678" width="14" style="12" bestFit="1" customWidth="1"/>
    <col min="9679" max="9679" width="10.7265625" style="12" bestFit="1" customWidth="1"/>
    <col min="9680" max="9680" width="10.26953125" style="12" customWidth="1"/>
    <col min="9681" max="9681" width="10" style="12" bestFit="1" customWidth="1"/>
    <col min="9682" max="9682" width="21.7265625" style="12" bestFit="1" customWidth="1"/>
    <col min="9683" max="9683" width="11.26953125" style="12" customWidth="1"/>
    <col min="9684" max="9684" width="8.26953125" style="12" bestFit="1" customWidth="1"/>
    <col min="9685" max="9685" width="9" style="12" customWidth="1"/>
    <col min="9686" max="9925" width="8.81640625" style="12"/>
    <col min="9926" max="9926" width="20.26953125" style="12" customWidth="1"/>
    <col min="9927" max="9927" width="12.1796875" style="12" bestFit="1" customWidth="1"/>
    <col min="9928" max="9928" width="10.1796875" style="12" bestFit="1" customWidth="1"/>
    <col min="9929" max="9929" width="16.54296875" style="12" bestFit="1" customWidth="1"/>
    <col min="9930" max="9930" width="11.26953125" style="12" bestFit="1" customWidth="1"/>
    <col min="9931" max="9931" width="19.54296875" style="12" customWidth="1"/>
    <col min="9932" max="9932" width="10.81640625" style="12" bestFit="1" customWidth="1"/>
    <col min="9933" max="9933" width="46" style="12" customWidth="1"/>
    <col min="9934" max="9934" width="14" style="12" bestFit="1" customWidth="1"/>
    <col min="9935" max="9935" width="10.7265625" style="12" bestFit="1" customWidth="1"/>
    <col min="9936" max="9936" width="10.26953125" style="12" customWidth="1"/>
    <col min="9937" max="9937" width="10" style="12" bestFit="1" customWidth="1"/>
    <col min="9938" max="9938" width="21.7265625" style="12" bestFit="1" customWidth="1"/>
    <col min="9939" max="9939" width="11.26953125" style="12" customWidth="1"/>
    <col min="9940" max="9940" width="8.26953125" style="12" bestFit="1" customWidth="1"/>
    <col min="9941" max="9941" width="9" style="12" customWidth="1"/>
    <col min="9942" max="10181" width="8.81640625" style="12"/>
    <col min="10182" max="10182" width="20.26953125" style="12" customWidth="1"/>
    <col min="10183" max="10183" width="12.1796875" style="12" bestFit="1" customWidth="1"/>
    <col min="10184" max="10184" width="10.1796875" style="12" bestFit="1" customWidth="1"/>
    <col min="10185" max="10185" width="16.54296875" style="12" bestFit="1" customWidth="1"/>
    <col min="10186" max="10186" width="11.26953125" style="12" bestFit="1" customWidth="1"/>
    <col min="10187" max="10187" width="19.54296875" style="12" customWidth="1"/>
    <col min="10188" max="10188" width="10.81640625" style="12" bestFit="1" customWidth="1"/>
    <col min="10189" max="10189" width="46" style="12" customWidth="1"/>
    <col min="10190" max="10190" width="14" style="12" bestFit="1" customWidth="1"/>
    <col min="10191" max="10191" width="10.7265625" style="12" bestFit="1" customWidth="1"/>
    <col min="10192" max="10192" width="10.26953125" style="12" customWidth="1"/>
    <col min="10193" max="10193" width="10" style="12" bestFit="1" customWidth="1"/>
    <col min="10194" max="10194" width="21.7265625" style="12" bestFit="1" customWidth="1"/>
    <col min="10195" max="10195" width="11.26953125" style="12" customWidth="1"/>
    <col min="10196" max="10196" width="8.26953125" style="12" bestFit="1" customWidth="1"/>
    <col min="10197" max="10197" width="9" style="12" customWidth="1"/>
    <col min="10198" max="10437" width="8.81640625" style="12"/>
    <col min="10438" max="10438" width="20.26953125" style="12" customWidth="1"/>
    <col min="10439" max="10439" width="12.1796875" style="12" bestFit="1" customWidth="1"/>
    <col min="10440" max="10440" width="10.1796875" style="12" bestFit="1" customWidth="1"/>
    <col min="10441" max="10441" width="16.54296875" style="12" bestFit="1" customWidth="1"/>
    <col min="10442" max="10442" width="11.26953125" style="12" bestFit="1" customWidth="1"/>
    <col min="10443" max="10443" width="19.54296875" style="12" customWidth="1"/>
    <col min="10444" max="10444" width="10.81640625" style="12" bestFit="1" customWidth="1"/>
    <col min="10445" max="10445" width="46" style="12" customWidth="1"/>
    <col min="10446" max="10446" width="14" style="12" bestFit="1" customWidth="1"/>
    <col min="10447" max="10447" width="10.7265625" style="12" bestFit="1" customWidth="1"/>
    <col min="10448" max="10448" width="10.26953125" style="12" customWidth="1"/>
    <col min="10449" max="10449" width="10" style="12" bestFit="1" customWidth="1"/>
    <col min="10450" max="10450" width="21.7265625" style="12" bestFit="1" customWidth="1"/>
    <col min="10451" max="10451" width="11.26953125" style="12" customWidth="1"/>
    <col min="10452" max="10452" width="8.26953125" style="12" bestFit="1" customWidth="1"/>
    <col min="10453" max="10453" width="9" style="12" customWidth="1"/>
    <col min="10454" max="10693" width="8.81640625" style="12"/>
    <col min="10694" max="10694" width="20.26953125" style="12" customWidth="1"/>
    <col min="10695" max="10695" width="12.1796875" style="12" bestFit="1" customWidth="1"/>
    <col min="10696" max="10696" width="10.1796875" style="12" bestFit="1" customWidth="1"/>
    <col min="10697" max="10697" width="16.54296875" style="12" bestFit="1" customWidth="1"/>
    <col min="10698" max="10698" width="11.26953125" style="12" bestFit="1" customWidth="1"/>
    <col min="10699" max="10699" width="19.54296875" style="12" customWidth="1"/>
    <col min="10700" max="10700" width="10.81640625" style="12" bestFit="1" customWidth="1"/>
    <col min="10701" max="10701" width="46" style="12" customWidth="1"/>
    <col min="10702" max="10702" width="14" style="12" bestFit="1" customWidth="1"/>
    <col min="10703" max="10703" width="10.7265625" style="12" bestFit="1" customWidth="1"/>
    <col min="10704" max="10704" width="10.26953125" style="12" customWidth="1"/>
    <col min="10705" max="10705" width="10" style="12" bestFit="1" customWidth="1"/>
    <col min="10706" max="10706" width="21.7265625" style="12" bestFit="1" customWidth="1"/>
    <col min="10707" max="10707" width="11.26953125" style="12" customWidth="1"/>
    <col min="10708" max="10708" width="8.26953125" style="12" bestFit="1" customWidth="1"/>
    <col min="10709" max="10709" width="9" style="12" customWidth="1"/>
    <col min="10710" max="10949" width="8.81640625" style="12"/>
    <col min="10950" max="10950" width="20.26953125" style="12" customWidth="1"/>
    <col min="10951" max="10951" width="12.1796875" style="12" bestFit="1" customWidth="1"/>
    <col min="10952" max="10952" width="10.1796875" style="12" bestFit="1" customWidth="1"/>
    <col min="10953" max="10953" width="16.54296875" style="12" bestFit="1" customWidth="1"/>
    <col min="10954" max="10954" width="11.26953125" style="12" bestFit="1" customWidth="1"/>
    <col min="10955" max="10955" width="19.54296875" style="12" customWidth="1"/>
    <col min="10956" max="10956" width="10.81640625" style="12" bestFit="1" customWidth="1"/>
    <col min="10957" max="10957" width="46" style="12" customWidth="1"/>
    <col min="10958" max="10958" width="14" style="12" bestFit="1" customWidth="1"/>
    <col min="10959" max="10959" width="10.7265625" style="12" bestFit="1" customWidth="1"/>
    <col min="10960" max="10960" width="10.26953125" style="12" customWidth="1"/>
    <col min="10961" max="10961" width="10" style="12" bestFit="1" customWidth="1"/>
    <col min="10962" max="10962" width="21.7265625" style="12" bestFit="1" customWidth="1"/>
    <col min="10963" max="10963" width="11.26953125" style="12" customWidth="1"/>
    <col min="10964" max="10964" width="8.26953125" style="12" bestFit="1" customWidth="1"/>
    <col min="10965" max="10965" width="9" style="12" customWidth="1"/>
    <col min="10966" max="11205" width="8.81640625" style="12"/>
    <col min="11206" max="11206" width="20.26953125" style="12" customWidth="1"/>
    <col min="11207" max="11207" width="12.1796875" style="12" bestFit="1" customWidth="1"/>
    <col min="11208" max="11208" width="10.1796875" style="12" bestFit="1" customWidth="1"/>
    <col min="11209" max="11209" width="16.54296875" style="12" bestFit="1" customWidth="1"/>
    <col min="11210" max="11210" width="11.26953125" style="12" bestFit="1" customWidth="1"/>
    <col min="11211" max="11211" width="19.54296875" style="12" customWidth="1"/>
    <col min="11212" max="11212" width="10.81640625" style="12" bestFit="1" customWidth="1"/>
    <col min="11213" max="11213" width="46" style="12" customWidth="1"/>
    <col min="11214" max="11214" width="14" style="12" bestFit="1" customWidth="1"/>
    <col min="11215" max="11215" width="10.7265625" style="12" bestFit="1" customWidth="1"/>
    <col min="11216" max="11216" width="10.26953125" style="12" customWidth="1"/>
    <col min="11217" max="11217" width="10" style="12" bestFit="1" customWidth="1"/>
    <col min="11218" max="11218" width="21.7265625" style="12" bestFit="1" customWidth="1"/>
    <col min="11219" max="11219" width="11.26953125" style="12" customWidth="1"/>
    <col min="11220" max="11220" width="8.26953125" style="12" bestFit="1" customWidth="1"/>
    <col min="11221" max="11221" width="9" style="12" customWidth="1"/>
    <col min="11222" max="11461" width="8.81640625" style="12"/>
    <col min="11462" max="11462" width="20.26953125" style="12" customWidth="1"/>
    <col min="11463" max="11463" width="12.1796875" style="12" bestFit="1" customWidth="1"/>
    <col min="11464" max="11464" width="10.1796875" style="12" bestFit="1" customWidth="1"/>
    <col min="11465" max="11465" width="16.54296875" style="12" bestFit="1" customWidth="1"/>
    <col min="11466" max="11466" width="11.26953125" style="12" bestFit="1" customWidth="1"/>
    <col min="11467" max="11467" width="19.54296875" style="12" customWidth="1"/>
    <col min="11468" max="11468" width="10.81640625" style="12" bestFit="1" customWidth="1"/>
    <col min="11469" max="11469" width="46" style="12" customWidth="1"/>
    <col min="11470" max="11470" width="14" style="12" bestFit="1" customWidth="1"/>
    <col min="11471" max="11471" width="10.7265625" style="12" bestFit="1" customWidth="1"/>
    <col min="11472" max="11472" width="10.26953125" style="12" customWidth="1"/>
    <col min="11473" max="11473" width="10" style="12" bestFit="1" customWidth="1"/>
    <col min="11474" max="11474" width="21.7265625" style="12" bestFit="1" customWidth="1"/>
    <col min="11475" max="11475" width="11.26953125" style="12" customWidth="1"/>
    <col min="11476" max="11476" width="8.26953125" style="12" bestFit="1" customWidth="1"/>
    <col min="11477" max="11477" width="9" style="12" customWidth="1"/>
    <col min="11478" max="11717" width="8.81640625" style="12"/>
    <col min="11718" max="11718" width="20.26953125" style="12" customWidth="1"/>
    <col min="11719" max="11719" width="12.1796875" style="12" bestFit="1" customWidth="1"/>
    <col min="11720" max="11720" width="10.1796875" style="12" bestFit="1" customWidth="1"/>
    <col min="11721" max="11721" width="16.54296875" style="12" bestFit="1" customWidth="1"/>
    <col min="11722" max="11722" width="11.26953125" style="12" bestFit="1" customWidth="1"/>
    <col min="11723" max="11723" width="19.54296875" style="12" customWidth="1"/>
    <col min="11724" max="11724" width="10.81640625" style="12" bestFit="1" customWidth="1"/>
    <col min="11725" max="11725" width="46" style="12" customWidth="1"/>
    <col min="11726" max="11726" width="14" style="12" bestFit="1" customWidth="1"/>
    <col min="11727" max="11727" width="10.7265625" style="12" bestFit="1" customWidth="1"/>
    <col min="11728" max="11728" width="10.26953125" style="12" customWidth="1"/>
    <col min="11729" max="11729" width="10" style="12" bestFit="1" customWidth="1"/>
    <col min="11730" max="11730" width="21.7265625" style="12" bestFit="1" customWidth="1"/>
    <col min="11731" max="11731" width="11.26953125" style="12" customWidth="1"/>
    <col min="11732" max="11732" width="8.26953125" style="12" bestFit="1" customWidth="1"/>
    <col min="11733" max="11733" width="9" style="12" customWidth="1"/>
    <col min="11734" max="11973" width="8.81640625" style="12"/>
    <col min="11974" max="11974" width="20.26953125" style="12" customWidth="1"/>
    <col min="11975" max="11975" width="12.1796875" style="12" bestFit="1" customWidth="1"/>
    <col min="11976" max="11976" width="10.1796875" style="12" bestFit="1" customWidth="1"/>
    <col min="11977" max="11977" width="16.54296875" style="12" bestFit="1" customWidth="1"/>
    <col min="11978" max="11978" width="11.26953125" style="12" bestFit="1" customWidth="1"/>
    <col min="11979" max="11979" width="19.54296875" style="12" customWidth="1"/>
    <col min="11980" max="11980" width="10.81640625" style="12" bestFit="1" customWidth="1"/>
    <col min="11981" max="11981" width="46" style="12" customWidth="1"/>
    <col min="11982" max="11982" width="14" style="12" bestFit="1" customWidth="1"/>
    <col min="11983" max="11983" width="10.7265625" style="12" bestFit="1" customWidth="1"/>
    <col min="11984" max="11984" width="10.26953125" style="12" customWidth="1"/>
    <col min="11985" max="11985" width="10" style="12" bestFit="1" customWidth="1"/>
    <col min="11986" max="11986" width="21.7265625" style="12" bestFit="1" customWidth="1"/>
    <col min="11987" max="11987" width="11.26953125" style="12" customWidth="1"/>
    <col min="11988" max="11988" width="8.26953125" style="12" bestFit="1" customWidth="1"/>
    <col min="11989" max="11989" width="9" style="12" customWidth="1"/>
    <col min="11990" max="12229" width="8.81640625" style="12"/>
    <col min="12230" max="12230" width="20.26953125" style="12" customWidth="1"/>
    <col min="12231" max="12231" width="12.1796875" style="12" bestFit="1" customWidth="1"/>
    <col min="12232" max="12232" width="10.1796875" style="12" bestFit="1" customWidth="1"/>
    <col min="12233" max="12233" width="16.54296875" style="12" bestFit="1" customWidth="1"/>
    <col min="12234" max="12234" width="11.26953125" style="12" bestFit="1" customWidth="1"/>
    <col min="12235" max="12235" width="19.54296875" style="12" customWidth="1"/>
    <col min="12236" max="12236" width="10.81640625" style="12" bestFit="1" customWidth="1"/>
    <col min="12237" max="12237" width="46" style="12" customWidth="1"/>
    <col min="12238" max="12238" width="14" style="12" bestFit="1" customWidth="1"/>
    <col min="12239" max="12239" width="10.7265625" style="12" bestFit="1" customWidth="1"/>
    <col min="12240" max="12240" width="10.26953125" style="12" customWidth="1"/>
    <col min="12241" max="12241" width="10" style="12" bestFit="1" customWidth="1"/>
    <col min="12242" max="12242" width="21.7265625" style="12" bestFit="1" customWidth="1"/>
    <col min="12243" max="12243" width="11.26953125" style="12" customWidth="1"/>
    <col min="12244" max="12244" width="8.26953125" style="12" bestFit="1" customWidth="1"/>
    <col min="12245" max="12245" width="9" style="12" customWidth="1"/>
    <col min="12246" max="12485" width="8.81640625" style="12"/>
    <col min="12486" max="12486" width="20.26953125" style="12" customWidth="1"/>
    <col min="12487" max="12487" width="12.1796875" style="12" bestFit="1" customWidth="1"/>
    <col min="12488" max="12488" width="10.1796875" style="12" bestFit="1" customWidth="1"/>
    <col min="12489" max="12489" width="16.54296875" style="12" bestFit="1" customWidth="1"/>
    <col min="12490" max="12490" width="11.26953125" style="12" bestFit="1" customWidth="1"/>
    <col min="12491" max="12491" width="19.54296875" style="12" customWidth="1"/>
    <col min="12492" max="12492" width="10.81640625" style="12" bestFit="1" customWidth="1"/>
    <col min="12493" max="12493" width="46" style="12" customWidth="1"/>
    <col min="12494" max="12494" width="14" style="12" bestFit="1" customWidth="1"/>
    <col min="12495" max="12495" width="10.7265625" style="12" bestFit="1" customWidth="1"/>
    <col min="12496" max="12496" width="10.26953125" style="12" customWidth="1"/>
    <col min="12497" max="12497" width="10" style="12" bestFit="1" customWidth="1"/>
    <col min="12498" max="12498" width="21.7265625" style="12" bestFit="1" customWidth="1"/>
    <col min="12499" max="12499" width="11.26953125" style="12" customWidth="1"/>
    <col min="12500" max="12500" width="8.26953125" style="12" bestFit="1" customWidth="1"/>
    <col min="12501" max="12501" width="9" style="12" customWidth="1"/>
    <col min="12502" max="12741" width="8.81640625" style="12"/>
    <col min="12742" max="12742" width="20.26953125" style="12" customWidth="1"/>
    <col min="12743" max="12743" width="12.1796875" style="12" bestFit="1" customWidth="1"/>
    <col min="12744" max="12744" width="10.1796875" style="12" bestFit="1" customWidth="1"/>
    <col min="12745" max="12745" width="16.54296875" style="12" bestFit="1" customWidth="1"/>
    <col min="12746" max="12746" width="11.26953125" style="12" bestFit="1" customWidth="1"/>
    <col min="12747" max="12747" width="19.54296875" style="12" customWidth="1"/>
    <col min="12748" max="12748" width="10.81640625" style="12" bestFit="1" customWidth="1"/>
    <col min="12749" max="12749" width="46" style="12" customWidth="1"/>
    <col min="12750" max="12750" width="14" style="12" bestFit="1" customWidth="1"/>
    <col min="12751" max="12751" width="10.7265625" style="12" bestFit="1" customWidth="1"/>
    <col min="12752" max="12752" width="10.26953125" style="12" customWidth="1"/>
    <col min="12753" max="12753" width="10" style="12" bestFit="1" customWidth="1"/>
    <col min="12754" max="12754" width="21.7265625" style="12" bestFit="1" customWidth="1"/>
    <col min="12755" max="12755" width="11.26953125" style="12" customWidth="1"/>
    <col min="12756" max="12756" width="8.26953125" style="12" bestFit="1" customWidth="1"/>
    <col min="12757" max="12757" width="9" style="12" customWidth="1"/>
    <col min="12758" max="12997" width="8.81640625" style="12"/>
    <col min="12998" max="12998" width="20.26953125" style="12" customWidth="1"/>
    <col min="12999" max="12999" width="12.1796875" style="12" bestFit="1" customWidth="1"/>
    <col min="13000" max="13000" width="10.1796875" style="12" bestFit="1" customWidth="1"/>
    <col min="13001" max="13001" width="16.54296875" style="12" bestFit="1" customWidth="1"/>
    <col min="13002" max="13002" width="11.26953125" style="12" bestFit="1" customWidth="1"/>
    <col min="13003" max="13003" width="19.54296875" style="12" customWidth="1"/>
    <col min="13004" max="13004" width="10.81640625" style="12" bestFit="1" customWidth="1"/>
    <col min="13005" max="13005" width="46" style="12" customWidth="1"/>
    <col min="13006" max="13006" width="14" style="12" bestFit="1" customWidth="1"/>
    <col min="13007" max="13007" width="10.7265625" style="12" bestFit="1" customWidth="1"/>
    <col min="13008" max="13008" width="10.26953125" style="12" customWidth="1"/>
    <col min="13009" max="13009" width="10" style="12" bestFit="1" customWidth="1"/>
    <col min="13010" max="13010" width="21.7265625" style="12" bestFit="1" customWidth="1"/>
    <col min="13011" max="13011" width="11.26953125" style="12" customWidth="1"/>
    <col min="13012" max="13012" width="8.26953125" style="12" bestFit="1" customWidth="1"/>
    <col min="13013" max="13013" width="9" style="12" customWidth="1"/>
    <col min="13014" max="13253" width="8.81640625" style="12"/>
    <col min="13254" max="13254" width="20.26953125" style="12" customWidth="1"/>
    <col min="13255" max="13255" width="12.1796875" style="12" bestFit="1" customWidth="1"/>
    <col min="13256" max="13256" width="10.1796875" style="12" bestFit="1" customWidth="1"/>
    <col min="13257" max="13257" width="16.54296875" style="12" bestFit="1" customWidth="1"/>
    <col min="13258" max="13258" width="11.26953125" style="12" bestFit="1" customWidth="1"/>
    <col min="13259" max="13259" width="19.54296875" style="12" customWidth="1"/>
    <col min="13260" max="13260" width="10.81640625" style="12" bestFit="1" customWidth="1"/>
    <col min="13261" max="13261" width="46" style="12" customWidth="1"/>
    <col min="13262" max="13262" width="14" style="12" bestFit="1" customWidth="1"/>
    <col min="13263" max="13263" width="10.7265625" style="12" bestFit="1" customWidth="1"/>
    <col min="13264" max="13264" width="10.26953125" style="12" customWidth="1"/>
    <col min="13265" max="13265" width="10" style="12" bestFit="1" customWidth="1"/>
    <col min="13266" max="13266" width="21.7265625" style="12" bestFit="1" customWidth="1"/>
    <col min="13267" max="13267" width="11.26953125" style="12" customWidth="1"/>
    <col min="13268" max="13268" width="8.26953125" style="12" bestFit="1" customWidth="1"/>
    <col min="13269" max="13269" width="9" style="12" customWidth="1"/>
    <col min="13270" max="13509" width="8.81640625" style="12"/>
    <col min="13510" max="13510" width="20.26953125" style="12" customWidth="1"/>
    <col min="13511" max="13511" width="12.1796875" style="12" bestFit="1" customWidth="1"/>
    <col min="13512" max="13512" width="10.1796875" style="12" bestFit="1" customWidth="1"/>
    <col min="13513" max="13513" width="16.54296875" style="12" bestFit="1" customWidth="1"/>
    <col min="13514" max="13514" width="11.26953125" style="12" bestFit="1" customWidth="1"/>
    <col min="13515" max="13515" width="19.54296875" style="12" customWidth="1"/>
    <col min="13516" max="13516" width="10.81640625" style="12" bestFit="1" customWidth="1"/>
    <col min="13517" max="13517" width="46" style="12" customWidth="1"/>
    <col min="13518" max="13518" width="14" style="12" bestFit="1" customWidth="1"/>
    <col min="13519" max="13519" width="10.7265625" style="12" bestFit="1" customWidth="1"/>
    <col min="13520" max="13520" width="10.26953125" style="12" customWidth="1"/>
    <col min="13521" max="13521" width="10" style="12" bestFit="1" customWidth="1"/>
    <col min="13522" max="13522" width="21.7265625" style="12" bestFit="1" customWidth="1"/>
    <col min="13523" max="13523" width="11.26953125" style="12" customWidth="1"/>
    <col min="13524" max="13524" width="8.26953125" style="12" bestFit="1" customWidth="1"/>
    <col min="13525" max="13525" width="9" style="12" customWidth="1"/>
    <col min="13526" max="13765" width="8.81640625" style="12"/>
    <col min="13766" max="13766" width="20.26953125" style="12" customWidth="1"/>
    <col min="13767" max="13767" width="12.1796875" style="12" bestFit="1" customWidth="1"/>
    <col min="13768" max="13768" width="10.1796875" style="12" bestFit="1" customWidth="1"/>
    <col min="13769" max="13769" width="16.54296875" style="12" bestFit="1" customWidth="1"/>
    <col min="13770" max="13770" width="11.26953125" style="12" bestFit="1" customWidth="1"/>
    <col min="13771" max="13771" width="19.54296875" style="12" customWidth="1"/>
    <col min="13772" max="13772" width="10.81640625" style="12" bestFit="1" customWidth="1"/>
    <col min="13773" max="13773" width="46" style="12" customWidth="1"/>
    <col min="13774" max="13774" width="14" style="12" bestFit="1" customWidth="1"/>
    <col min="13775" max="13775" width="10.7265625" style="12" bestFit="1" customWidth="1"/>
    <col min="13776" max="13776" width="10.26953125" style="12" customWidth="1"/>
    <col min="13777" max="13777" width="10" style="12" bestFit="1" customWidth="1"/>
    <col min="13778" max="13778" width="21.7265625" style="12" bestFit="1" customWidth="1"/>
    <col min="13779" max="13779" width="11.26953125" style="12" customWidth="1"/>
    <col min="13780" max="13780" width="8.26953125" style="12" bestFit="1" customWidth="1"/>
    <col min="13781" max="13781" width="9" style="12" customWidth="1"/>
    <col min="13782" max="14021" width="8.81640625" style="12"/>
    <col min="14022" max="14022" width="20.26953125" style="12" customWidth="1"/>
    <col min="14023" max="14023" width="12.1796875" style="12" bestFit="1" customWidth="1"/>
    <col min="14024" max="14024" width="10.1796875" style="12" bestFit="1" customWidth="1"/>
    <col min="14025" max="14025" width="16.54296875" style="12" bestFit="1" customWidth="1"/>
    <col min="14026" max="14026" width="11.26953125" style="12" bestFit="1" customWidth="1"/>
    <col min="14027" max="14027" width="19.54296875" style="12" customWidth="1"/>
    <col min="14028" max="14028" width="10.81640625" style="12" bestFit="1" customWidth="1"/>
    <col min="14029" max="14029" width="46" style="12" customWidth="1"/>
    <col min="14030" max="14030" width="14" style="12" bestFit="1" customWidth="1"/>
    <col min="14031" max="14031" width="10.7265625" style="12" bestFit="1" customWidth="1"/>
    <col min="14032" max="14032" width="10.26953125" style="12" customWidth="1"/>
    <col min="14033" max="14033" width="10" style="12" bestFit="1" customWidth="1"/>
    <col min="14034" max="14034" width="21.7265625" style="12" bestFit="1" customWidth="1"/>
    <col min="14035" max="14035" width="11.26953125" style="12" customWidth="1"/>
    <col min="14036" max="14036" width="8.26953125" style="12" bestFit="1" customWidth="1"/>
    <col min="14037" max="14037" width="9" style="12" customWidth="1"/>
    <col min="14038" max="14277" width="8.81640625" style="12"/>
    <col min="14278" max="14278" width="20.26953125" style="12" customWidth="1"/>
    <col min="14279" max="14279" width="12.1796875" style="12" bestFit="1" customWidth="1"/>
    <col min="14280" max="14280" width="10.1796875" style="12" bestFit="1" customWidth="1"/>
    <col min="14281" max="14281" width="16.54296875" style="12" bestFit="1" customWidth="1"/>
    <col min="14282" max="14282" width="11.26953125" style="12" bestFit="1" customWidth="1"/>
    <col min="14283" max="14283" width="19.54296875" style="12" customWidth="1"/>
    <col min="14284" max="14284" width="10.81640625" style="12" bestFit="1" customWidth="1"/>
    <col min="14285" max="14285" width="46" style="12" customWidth="1"/>
    <col min="14286" max="14286" width="14" style="12" bestFit="1" customWidth="1"/>
    <col min="14287" max="14287" width="10.7265625" style="12" bestFit="1" customWidth="1"/>
    <col min="14288" max="14288" width="10.26953125" style="12" customWidth="1"/>
    <col min="14289" max="14289" width="10" style="12" bestFit="1" customWidth="1"/>
    <col min="14290" max="14290" width="21.7265625" style="12" bestFit="1" customWidth="1"/>
    <col min="14291" max="14291" width="11.26953125" style="12" customWidth="1"/>
    <col min="14292" max="14292" width="8.26953125" style="12" bestFit="1" customWidth="1"/>
    <col min="14293" max="14293" width="9" style="12" customWidth="1"/>
    <col min="14294" max="14533" width="8.81640625" style="12"/>
    <col min="14534" max="14534" width="20.26953125" style="12" customWidth="1"/>
    <col min="14535" max="14535" width="12.1796875" style="12" bestFit="1" customWidth="1"/>
    <col min="14536" max="14536" width="10.1796875" style="12" bestFit="1" customWidth="1"/>
    <col min="14537" max="14537" width="16.54296875" style="12" bestFit="1" customWidth="1"/>
    <col min="14538" max="14538" width="11.26953125" style="12" bestFit="1" customWidth="1"/>
    <col min="14539" max="14539" width="19.54296875" style="12" customWidth="1"/>
    <col min="14540" max="14540" width="10.81640625" style="12" bestFit="1" customWidth="1"/>
    <col min="14541" max="14541" width="46" style="12" customWidth="1"/>
    <col min="14542" max="14542" width="14" style="12" bestFit="1" customWidth="1"/>
    <col min="14543" max="14543" width="10.7265625" style="12" bestFit="1" customWidth="1"/>
    <col min="14544" max="14544" width="10.26953125" style="12" customWidth="1"/>
    <col min="14545" max="14545" width="10" style="12" bestFit="1" customWidth="1"/>
    <col min="14546" max="14546" width="21.7265625" style="12" bestFit="1" customWidth="1"/>
    <col min="14547" max="14547" width="11.26953125" style="12" customWidth="1"/>
    <col min="14548" max="14548" width="8.26953125" style="12" bestFit="1" customWidth="1"/>
    <col min="14549" max="14549" width="9" style="12" customWidth="1"/>
    <col min="14550" max="14789" width="8.81640625" style="12"/>
    <col min="14790" max="14790" width="20.26953125" style="12" customWidth="1"/>
    <col min="14791" max="14791" width="12.1796875" style="12" bestFit="1" customWidth="1"/>
    <col min="14792" max="14792" width="10.1796875" style="12" bestFit="1" customWidth="1"/>
    <col min="14793" max="14793" width="16.54296875" style="12" bestFit="1" customWidth="1"/>
    <col min="14794" max="14794" width="11.26953125" style="12" bestFit="1" customWidth="1"/>
    <col min="14795" max="14795" width="19.54296875" style="12" customWidth="1"/>
    <col min="14796" max="14796" width="10.81640625" style="12" bestFit="1" customWidth="1"/>
    <col min="14797" max="14797" width="46" style="12" customWidth="1"/>
    <col min="14798" max="14798" width="14" style="12" bestFit="1" customWidth="1"/>
    <col min="14799" max="14799" width="10.7265625" style="12" bestFit="1" customWidth="1"/>
    <col min="14800" max="14800" width="10.26953125" style="12" customWidth="1"/>
    <col min="14801" max="14801" width="10" style="12" bestFit="1" customWidth="1"/>
    <col min="14802" max="14802" width="21.7265625" style="12" bestFit="1" customWidth="1"/>
    <col min="14803" max="14803" width="11.26953125" style="12" customWidth="1"/>
    <col min="14804" max="14804" width="8.26953125" style="12" bestFit="1" customWidth="1"/>
    <col min="14805" max="14805" width="9" style="12" customWidth="1"/>
    <col min="14806" max="15045" width="8.81640625" style="12"/>
    <col min="15046" max="15046" width="20.26953125" style="12" customWidth="1"/>
    <col min="15047" max="15047" width="12.1796875" style="12" bestFit="1" customWidth="1"/>
    <col min="15048" max="15048" width="10.1796875" style="12" bestFit="1" customWidth="1"/>
    <col min="15049" max="15049" width="16.54296875" style="12" bestFit="1" customWidth="1"/>
    <col min="15050" max="15050" width="11.26953125" style="12" bestFit="1" customWidth="1"/>
    <col min="15051" max="15051" width="19.54296875" style="12" customWidth="1"/>
    <col min="15052" max="15052" width="10.81640625" style="12" bestFit="1" customWidth="1"/>
    <col min="15053" max="15053" width="46" style="12" customWidth="1"/>
    <col min="15054" max="15054" width="14" style="12" bestFit="1" customWidth="1"/>
    <col min="15055" max="15055" width="10.7265625" style="12" bestFit="1" customWidth="1"/>
    <col min="15056" max="15056" width="10.26953125" style="12" customWidth="1"/>
    <col min="15057" max="15057" width="10" style="12" bestFit="1" customWidth="1"/>
    <col min="15058" max="15058" width="21.7265625" style="12" bestFit="1" customWidth="1"/>
    <col min="15059" max="15059" width="11.26953125" style="12" customWidth="1"/>
    <col min="15060" max="15060" width="8.26953125" style="12" bestFit="1" customWidth="1"/>
    <col min="15061" max="15061" width="9" style="12" customWidth="1"/>
    <col min="15062" max="15301" width="8.81640625" style="12"/>
    <col min="15302" max="15302" width="20.26953125" style="12" customWidth="1"/>
    <col min="15303" max="15303" width="12.1796875" style="12" bestFit="1" customWidth="1"/>
    <col min="15304" max="15304" width="10.1796875" style="12" bestFit="1" customWidth="1"/>
    <col min="15305" max="15305" width="16.54296875" style="12" bestFit="1" customWidth="1"/>
    <col min="15306" max="15306" width="11.26953125" style="12" bestFit="1" customWidth="1"/>
    <col min="15307" max="15307" width="19.54296875" style="12" customWidth="1"/>
    <col min="15308" max="15308" width="10.81640625" style="12" bestFit="1" customWidth="1"/>
    <col min="15309" max="15309" width="46" style="12" customWidth="1"/>
    <col min="15310" max="15310" width="14" style="12" bestFit="1" customWidth="1"/>
    <col min="15311" max="15311" width="10.7265625" style="12" bestFit="1" customWidth="1"/>
    <col min="15312" max="15312" width="10.26953125" style="12" customWidth="1"/>
    <col min="15313" max="15313" width="10" style="12" bestFit="1" customWidth="1"/>
    <col min="15314" max="15314" width="21.7265625" style="12" bestFit="1" customWidth="1"/>
    <col min="15315" max="15315" width="11.26953125" style="12" customWidth="1"/>
    <col min="15316" max="15316" width="8.26953125" style="12" bestFit="1" customWidth="1"/>
    <col min="15317" max="15317" width="9" style="12" customWidth="1"/>
    <col min="15318" max="15557" width="8.81640625" style="12"/>
    <col min="15558" max="15558" width="20.26953125" style="12" customWidth="1"/>
    <col min="15559" max="15559" width="12.1796875" style="12" bestFit="1" customWidth="1"/>
    <col min="15560" max="15560" width="10.1796875" style="12" bestFit="1" customWidth="1"/>
    <col min="15561" max="15561" width="16.54296875" style="12" bestFit="1" customWidth="1"/>
    <col min="15562" max="15562" width="11.26953125" style="12" bestFit="1" customWidth="1"/>
    <col min="15563" max="15563" width="19.54296875" style="12" customWidth="1"/>
    <col min="15564" max="15564" width="10.81640625" style="12" bestFit="1" customWidth="1"/>
    <col min="15565" max="15565" width="46" style="12" customWidth="1"/>
    <col min="15566" max="15566" width="14" style="12" bestFit="1" customWidth="1"/>
    <col min="15567" max="15567" width="10.7265625" style="12" bestFit="1" customWidth="1"/>
    <col min="15568" max="15568" width="10.26953125" style="12" customWidth="1"/>
    <col min="15569" max="15569" width="10" style="12" bestFit="1" customWidth="1"/>
    <col min="15570" max="15570" width="21.7265625" style="12" bestFit="1" customWidth="1"/>
    <col min="15571" max="15571" width="11.26953125" style="12" customWidth="1"/>
    <col min="15572" max="15572" width="8.26953125" style="12" bestFit="1" customWidth="1"/>
    <col min="15573" max="15573" width="9" style="12" customWidth="1"/>
    <col min="15574" max="15813" width="8.81640625" style="12"/>
    <col min="15814" max="15814" width="20.26953125" style="12" customWidth="1"/>
    <col min="15815" max="15815" width="12.1796875" style="12" bestFit="1" customWidth="1"/>
    <col min="15816" max="15816" width="10.1796875" style="12" bestFit="1" customWidth="1"/>
    <col min="15817" max="15817" width="16.54296875" style="12" bestFit="1" customWidth="1"/>
    <col min="15818" max="15818" width="11.26953125" style="12" bestFit="1" customWidth="1"/>
    <col min="15819" max="15819" width="19.54296875" style="12" customWidth="1"/>
    <col min="15820" max="15820" width="10.81640625" style="12" bestFit="1" customWidth="1"/>
    <col min="15821" max="15821" width="46" style="12" customWidth="1"/>
    <col min="15822" max="15822" width="14" style="12" bestFit="1" customWidth="1"/>
    <col min="15823" max="15823" width="10.7265625" style="12" bestFit="1" customWidth="1"/>
    <col min="15824" max="15824" width="10.26953125" style="12" customWidth="1"/>
    <col min="15825" max="15825" width="10" style="12" bestFit="1" customWidth="1"/>
    <col min="15826" max="15826" width="21.7265625" style="12" bestFit="1" customWidth="1"/>
    <col min="15827" max="15827" width="11.26953125" style="12" customWidth="1"/>
    <col min="15828" max="15828" width="8.26953125" style="12" bestFit="1" customWidth="1"/>
    <col min="15829" max="15829" width="9" style="12" customWidth="1"/>
    <col min="15830" max="16069" width="8.81640625" style="12"/>
    <col min="16070" max="16070" width="20.26953125" style="12" customWidth="1"/>
    <col min="16071" max="16071" width="12.1796875" style="12" bestFit="1" customWidth="1"/>
    <col min="16072" max="16072" width="10.1796875" style="12" bestFit="1" customWidth="1"/>
    <col min="16073" max="16073" width="16.54296875" style="12" bestFit="1" customWidth="1"/>
    <col min="16074" max="16074" width="11.26953125" style="12" bestFit="1" customWidth="1"/>
    <col min="16075" max="16075" width="19.54296875" style="12" customWidth="1"/>
    <col min="16076" max="16076" width="10.81640625" style="12" bestFit="1" customWidth="1"/>
    <col min="16077" max="16077" width="46" style="12" customWidth="1"/>
    <col min="16078" max="16078" width="14" style="12" bestFit="1" customWidth="1"/>
    <col min="16079" max="16079" width="10.7265625" style="12" bestFit="1" customWidth="1"/>
    <col min="16080" max="16080" width="10.26953125" style="12" customWidth="1"/>
    <col min="16081" max="16081" width="10" style="12" bestFit="1" customWidth="1"/>
    <col min="16082" max="16082" width="21.7265625" style="12" bestFit="1" customWidth="1"/>
    <col min="16083" max="16083" width="11.26953125" style="12" customWidth="1"/>
    <col min="16084" max="16084" width="8.26953125" style="12" bestFit="1" customWidth="1"/>
    <col min="16085" max="16085" width="9" style="12" customWidth="1"/>
    <col min="16086" max="16384" width="8.81640625" style="12"/>
  </cols>
  <sheetData>
    <row r="2" spans="2:18" ht="22.5" customHeight="1" x14ac:dyDescent="0.35">
      <c r="B2" s="68" t="s">
        <v>0</v>
      </c>
      <c r="C2" s="69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70" t="s">
        <v>6</v>
      </c>
      <c r="I2" s="68" t="s">
        <v>7</v>
      </c>
      <c r="J2" s="68" t="s">
        <v>8</v>
      </c>
      <c r="K2" s="71" t="s">
        <v>9</v>
      </c>
      <c r="L2" s="71" t="s">
        <v>10</v>
      </c>
      <c r="M2" s="71" t="s">
        <v>11</v>
      </c>
      <c r="N2" s="71" t="s">
        <v>12</v>
      </c>
      <c r="O2" s="71" t="s">
        <v>13</v>
      </c>
      <c r="P2" s="71" t="s">
        <v>14</v>
      </c>
      <c r="Q2" s="71" t="s">
        <v>15</v>
      </c>
      <c r="R2" s="71" t="s">
        <v>16</v>
      </c>
    </row>
    <row r="3" spans="2:18" s="11" customFormat="1" ht="27" customHeight="1" x14ac:dyDescent="0.35">
      <c r="B3" s="55"/>
      <c r="C3" s="56"/>
      <c r="D3" s="57"/>
      <c r="E3" s="58"/>
      <c r="F3" s="59"/>
      <c r="G3" s="59"/>
      <c r="H3" s="60"/>
      <c r="I3" s="61"/>
      <c r="J3" s="61"/>
      <c r="K3" s="62"/>
      <c r="L3" s="63"/>
      <c r="M3" s="64"/>
      <c r="N3" s="65"/>
      <c r="O3" s="66"/>
      <c r="P3" s="66"/>
      <c r="Q3" s="66"/>
      <c r="R3" s="67"/>
    </row>
    <row r="4" spans="2:18" ht="25.5" customHeight="1" x14ac:dyDescent="0.35">
      <c r="K4" s="5">
        <f>SUM(K3:K3)</f>
        <v>0</v>
      </c>
      <c r="L4" s="5">
        <f>SUM(L3:L3)</f>
        <v>0</v>
      </c>
      <c r="M4" s="5"/>
      <c r="N4" s="5">
        <f>SUM(N3:N3)</f>
        <v>0</v>
      </c>
      <c r="O4" s="5">
        <f>SUM(O3:O3)</f>
        <v>0</v>
      </c>
      <c r="P4" s="5">
        <f>SUM(P3:P3)</f>
        <v>0</v>
      </c>
      <c r="Q4" s="5">
        <f>SUM(Q3:Q3)</f>
        <v>0</v>
      </c>
      <c r="R4" s="5">
        <f>SUM(R3:R3)</f>
        <v>0</v>
      </c>
    </row>
    <row r="5" spans="2:18" ht="25.5" customHeight="1" x14ac:dyDescent="0.35">
      <c r="B5" s="335" t="s">
        <v>17</v>
      </c>
      <c r="C5" s="336"/>
      <c r="D5" s="336"/>
      <c r="E5" s="336"/>
      <c r="F5" s="336"/>
      <c r="G5" s="337"/>
      <c r="K5" s="22"/>
      <c r="Q5" s="22"/>
      <c r="R5" s="22"/>
    </row>
    <row r="6" spans="2:18" x14ac:dyDescent="0.35">
      <c r="E6" s="4"/>
      <c r="F6" s="21"/>
      <c r="G6" s="21"/>
      <c r="K6" s="22"/>
      <c r="Q6" s="22"/>
      <c r="R6" s="22"/>
    </row>
    <row r="7" spans="2:18" x14ac:dyDescent="0.35">
      <c r="E7" s="4"/>
      <c r="F7" s="21"/>
      <c r="G7" s="21"/>
      <c r="K7" s="22"/>
      <c r="Q7" s="22"/>
      <c r="R7" s="22"/>
    </row>
    <row r="8" spans="2:18" x14ac:dyDescent="0.35">
      <c r="E8" s="4"/>
      <c r="F8" s="21"/>
      <c r="G8" s="21"/>
      <c r="Q8" s="22"/>
    </row>
    <row r="9" spans="2:18" x14ac:dyDescent="0.35">
      <c r="B9" s="3"/>
      <c r="C9" s="3"/>
      <c r="E9" s="4"/>
      <c r="F9" s="21"/>
      <c r="G9" s="21"/>
      <c r="K9" s="22"/>
      <c r="Q9" s="22"/>
      <c r="R9" s="22"/>
    </row>
    <row r="10" spans="2:18" x14ac:dyDescent="0.35">
      <c r="B10" s="3"/>
      <c r="C10" s="3"/>
      <c r="E10" s="4"/>
      <c r="F10" s="21"/>
      <c r="G10" s="21"/>
      <c r="Q10" s="22"/>
    </row>
    <row r="11" spans="2:18" x14ac:dyDescent="0.35">
      <c r="B11" s="3" t="s">
        <v>18</v>
      </c>
      <c r="C11" s="3"/>
    </row>
    <row r="12" spans="2:18" x14ac:dyDescent="0.35">
      <c r="B12" s="3" t="s">
        <v>18</v>
      </c>
      <c r="C12" s="3"/>
    </row>
    <row r="13" spans="2:18" x14ac:dyDescent="0.35">
      <c r="B13" s="3" t="s">
        <v>18</v>
      </c>
      <c r="C13" s="3"/>
    </row>
    <row r="14" spans="2:18" x14ac:dyDescent="0.35">
      <c r="B14" s="3" t="s">
        <v>18</v>
      </c>
      <c r="C14" s="3"/>
    </row>
  </sheetData>
  <mergeCells count="1">
    <mergeCell ref="B5:G5"/>
  </mergeCells>
  <pageMargins left="0.78740157499999996" right="0.78740157499999996" top="0.984251969" bottom="0.984251969" header="0.4921259845" footer="0.4921259845"/>
  <pageSetup paperSize="9" scale="5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FD49-CAD3-4095-9B85-F1D0E2A777DB}">
  <dimension ref="A2:S10"/>
  <sheetViews>
    <sheetView showGridLines="0" topLeftCell="A5" zoomScale="70" zoomScaleNormal="70" workbookViewId="0">
      <selection activeCell="J11" sqref="J11"/>
    </sheetView>
  </sheetViews>
  <sheetFormatPr defaultColWidth="8.81640625" defaultRowHeight="12" x14ac:dyDescent="0.35"/>
  <cols>
    <col min="1" max="1" width="1.81640625" style="2" customWidth="1"/>
    <col min="2" max="2" width="12.81640625" style="4" customWidth="1"/>
    <col min="3" max="3" width="10.81640625" style="4" customWidth="1"/>
    <col min="4" max="4" width="9.81640625" style="2" customWidth="1"/>
    <col min="5" max="5" width="15" style="2" hidden="1" customWidth="1"/>
    <col min="6" max="6" width="10.1796875" style="2" customWidth="1"/>
    <col min="7" max="7" width="11" style="2" customWidth="1"/>
    <col min="8" max="8" width="12.1796875" style="4" customWidth="1"/>
    <col min="9" max="9" width="12.453125" style="4" customWidth="1"/>
    <col min="10" max="10" width="10.453125" style="4" customWidth="1"/>
    <col min="11" max="11" width="9.54296875" style="2" customWidth="1"/>
    <col min="12" max="12" width="11.1796875" style="2" customWidth="1"/>
    <col min="13" max="13" width="7.26953125" style="2" customWidth="1"/>
    <col min="14" max="14" width="11" style="2" customWidth="1"/>
    <col min="15" max="15" width="11.1796875" style="2" customWidth="1"/>
    <col min="16" max="16" width="11" style="2" customWidth="1"/>
    <col min="17" max="17" width="11.453125" style="2" customWidth="1"/>
    <col min="18" max="18" width="10.5429687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1:19" s="1" customFormat="1" ht="39.75" customHeight="1" x14ac:dyDescent="0.35">
      <c r="A2" s="2"/>
      <c r="B2" s="4"/>
      <c r="C2" s="338" t="s">
        <v>124</v>
      </c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0"/>
      <c r="R2" s="2"/>
    </row>
    <row r="3" spans="1:19" s="1" customFormat="1" ht="37.5" customHeight="1" x14ac:dyDescent="0.35">
      <c r="A3" s="2"/>
      <c r="B3" s="4"/>
      <c r="C3" s="4"/>
      <c r="D3" s="2"/>
      <c r="E3" s="2"/>
      <c r="F3" s="2"/>
      <c r="G3" s="2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11"/>
    </row>
    <row r="4" spans="1:19" s="1" customFormat="1" ht="37.5" customHeight="1" x14ac:dyDescent="0.35">
      <c r="B4" s="68" t="s">
        <v>27</v>
      </c>
      <c r="C4" s="69" t="s">
        <v>1</v>
      </c>
      <c r="D4" s="68" t="s">
        <v>2</v>
      </c>
      <c r="E4" s="68" t="s">
        <v>3</v>
      </c>
      <c r="F4" s="68" t="s">
        <v>4</v>
      </c>
      <c r="G4" s="68" t="s">
        <v>5</v>
      </c>
      <c r="H4" s="70" t="s">
        <v>6</v>
      </c>
      <c r="I4" s="68" t="s">
        <v>7</v>
      </c>
      <c r="J4" s="68" t="s">
        <v>8</v>
      </c>
      <c r="K4" s="71" t="s">
        <v>9</v>
      </c>
      <c r="L4" s="71" t="s">
        <v>10</v>
      </c>
      <c r="M4" s="71" t="s">
        <v>11</v>
      </c>
      <c r="N4" s="71" t="s">
        <v>12</v>
      </c>
      <c r="O4" s="71" t="s">
        <v>13</v>
      </c>
      <c r="P4" s="71" t="s">
        <v>14</v>
      </c>
      <c r="Q4" s="71" t="s">
        <v>15</v>
      </c>
      <c r="R4" s="71" t="s">
        <v>16</v>
      </c>
      <c r="S4" s="211"/>
    </row>
    <row r="5" spans="1:19" s="1" customFormat="1" ht="37.5" customHeight="1" x14ac:dyDescent="0.35">
      <c r="B5" s="73"/>
      <c r="C5" s="56"/>
      <c r="D5" s="58"/>
      <c r="E5" s="58"/>
      <c r="F5" s="59"/>
      <c r="G5" s="74"/>
      <c r="H5" s="60"/>
      <c r="I5" s="61"/>
      <c r="J5" s="61"/>
      <c r="K5" s="62"/>
      <c r="L5" s="63"/>
      <c r="M5" s="64"/>
      <c r="N5" s="65"/>
      <c r="O5" s="66"/>
      <c r="P5" s="66"/>
      <c r="Q5" s="66"/>
      <c r="R5" s="67"/>
    </row>
    <row r="6" spans="1:19" s="1" customFormat="1" ht="37.5" customHeight="1" x14ac:dyDescent="0.35">
      <c r="A6" s="2"/>
      <c r="B6" s="4"/>
      <c r="C6" s="4"/>
      <c r="D6" s="2"/>
      <c r="E6" s="2"/>
      <c r="F6" s="2"/>
      <c r="G6" s="2"/>
      <c r="H6" s="4"/>
      <c r="I6" s="4"/>
      <c r="J6" s="4"/>
      <c r="K6" s="16">
        <f t="shared" ref="K6:R6" si="0">SUM(K5:K5)</f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 t="shared" si="0"/>
        <v>0</v>
      </c>
      <c r="Q6" s="16">
        <f t="shared" si="0"/>
        <v>0</v>
      </c>
      <c r="R6" s="16">
        <f t="shared" si="0"/>
        <v>0</v>
      </c>
    </row>
    <row r="7" spans="1:19" ht="15.5" x14ac:dyDescent="0.35">
      <c r="A7" s="1"/>
      <c r="B7" s="265" t="s">
        <v>125</v>
      </c>
      <c r="C7" s="75"/>
      <c r="D7" s="1"/>
      <c r="E7" s="75"/>
      <c r="F7" s="76"/>
      <c r="G7" s="76"/>
      <c r="Q7" s="22"/>
    </row>
    <row r="8" spans="1:19" x14ac:dyDescent="0.35">
      <c r="B8" s="3"/>
      <c r="C8" s="3"/>
      <c r="E8" s="4"/>
      <c r="F8" s="21"/>
      <c r="G8" s="21"/>
      <c r="K8" s="22"/>
      <c r="Q8" s="22"/>
      <c r="R8" s="22"/>
    </row>
    <row r="9" spans="1:19" x14ac:dyDescent="0.35">
      <c r="B9" s="3"/>
      <c r="C9" s="3"/>
      <c r="E9" s="4"/>
      <c r="F9" s="21"/>
      <c r="G9" s="21"/>
      <c r="Q9" s="22"/>
    </row>
    <row r="10" spans="1:19" x14ac:dyDescent="0.35">
      <c r="B10" s="3" t="s">
        <v>18</v>
      </c>
      <c r="C10" s="3"/>
    </row>
  </sheetData>
  <mergeCells count="1">
    <mergeCell ref="C2:Q2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5031-60BB-4D08-BD1E-0D8DA9C00CFB}">
  <dimension ref="B1:R24"/>
  <sheetViews>
    <sheetView showGridLines="0" topLeftCell="A11" zoomScale="70" zoomScaleNormal="70" workbookViewId="0">
      <selection activeCell="N13" sqref="N13"/>
    </sheetView>
  </sheetViews>
  <sheetFormatPr defaultColWidth="8.81640625" defaultRowHeight="12" x14ac:dyDescent="0.35"/>
  <cols>
    <col min="1" max="1" width="0.81640625" style="2" customWidth="1"/>
    <col min="2" max="2" width="18.1796875" style="4" customWidth="1"/>
    <col min="3" max="3" width="16.7265625" style="4" customWidth="1"/>
    <col min="4" max="4" width="9.54296875" style="2" hidden="1" customWidth="1"/>
    <col min="5" max="5" width="15" style="2" hidden="1" customWidth="1"/>
    <col min="6" max="6" width="13.1796875" style="2" customWidth="1"/>
    <col min="7" max="7" width="12.1796875" style="2" customWidth="1"/>
    <col min="8" max="8" width="29.26953125" style="4" customWidth="1"/>
    <col min="9" max="10" width="12.453125" style="4" customWidth="1"/>
    <col min="11" max="11" width="12.54296875" style="2" customWidth="1"/>
    <col min="12" max="12" width="14.1796875" style="2" hidden="1" customWidth="1"/>
    <col min="13" max="13" width="7.453125" style="2" hidden="1" customWidth="1"/>
    <col min="14" max="14" width="10.81640625" style="2" customWidth="1"/>
    <col min="15" max="15" width="11.54296875" style="2" customWidth="1"/>
    <col min="16" max="16" width="12.453125" style="2" hidden="1" customWidth="1"/>
    <col min="17" max="17" width="10.81640625" style="2" customWidth="1"/>
    <col min="18" max="18" width="12.179687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1" spans="2:18" ht="6" customHeight="1" x14ac:dyDescent="0.35"/>
    <row r="2" spans="2:18" ht="13.5" customHeight="1" x14ac:dyDescent="0.35">
      <c r="E2" s="347" t="s">
        <v>126</v>
      </c>
      <c r="F2" s="347"/>
      <c r="G2" s="347"/>
      <c r="H2" s="347"/>
      <c r="I2" s="347"/>
    </row>
    <row r="3" spans="2:18" ht="6.75" customHeight="1" x14ac:dyDescent="0.35"/>
    <row r="4" spans="2:18" s="1" customFormat="1" ht="32.25" customHeight="1" x14ac:dyDescent="0.35">
      <c r="B4" s="69" t="s">
        <v>0</v>
      </c>
      <c r="C4" s="69" t="s">
        <v>1</v>
      </c>
      <c r="D4" s="68" t="s">
        <v>2</v>
      </c>
      <c r="E4" s="68" t="s">
        <v>3</v>
      </c>
      <c r="F4" s="69" t="s">
        <v>4</v>
      </c>
      <c r="G4" s="69" t="s">
        <v>5</v>
      </c>
      <c r="H4" s="84" t="s">
        <v>6</v>
      </c>
      <c r="I4" s="68" t="s">
        <v>7</v>
      </c>
      <c r="J4" s="68" t="s">
        <v>8</v>
      </c>
      <c r="K4" s="134" t="s">
        <v>127</v>
      </c>
      <c r="L4" s="71" t="s">
        <v>10</v>
      </c>
      <c r="M4" s="71" t="s">
        <v>11</v>
      </c>
      <c r="N4" s="71" t="s">
        <v>12</v>
      </c>
      <c r="O4" s="71" t="s">
        <v>128</v>
      </c>
      <c r="P4" s="71" t="s">
        <v>14</v>
      </c>
      <c r="Q4" s="71" t="s">
        <v>15</v>
      </c>
      <c r="R4" s="71" t="s">
        <v>16</v>
      </c>
    </row>
    <row r="5" spans="2:18" s="1" customFormat="1" ht="23.25" customHeight="1" x14ac:dyDescent="0.35">
      <c r="B5" s="319" t="s">
        <v>129</v>
      </c>
      <c r="C5" s="266" t="s">
        <v>130</v>
      </c>
      <c r="D5" s="13"/>
      <c r="E5" s="13"/>
      <c r="F5" s="35">
        <v>44887</v>
      </c>
      <c r="G5" s="36">
        <v>44888</v>
      </c>
      <c r="H5" s="268" t="s">
        <v>131</v>
      </c>
      <c r="I5" s="14" t="s">
        <v>132</v>
      </c>
      <c r="J5" s="14" t="s">
        <v>133</v>
      </c>
      <c r="K5" s="312">
        <v>1634.69</v>
      </c>
      <c r="L5" s="267"/>
      <c r="M5" s="267"/>
      <c r="N5" s="313">
        <v>449.4</v>
      </c>
      <c r="O5" s="314">
        <v>502.05</v>
      </c>
      <c r="P5" s="19"/>
      <c r="Q5" s="19">
        <v>0</v>
      </c>
      <c r="R5" s="10">
        <f t="shared" ref="R5:R12" si="0">K5+N5+O5+P5+Q5</f>
        <v>2586.1400000000003</v>
      </c>
    </row>
    <row r="6" spans="2:18" s="1" customFormat="1" ht="20.25" customHeight="1" x14ac:dyDescent="0.35">
      <c r="B6" s="320" t="s">
        <v>134</v>
      </c>
      <c r="C6" s="266" t="s">
        <v>106</v>
      </c>
      <c r="D6" s="13"/>
      <c r="E6" s="13"/>
      <c r="F6" s="35">
        <v>44887</v>
      </c>
      <c r="G6" s="36">
        <v>44888</v>
      </c>
      <c r="H6" s="268" t="s">
        <v>131</v>
      </c>
      <c r="I6" s="14" t="s">
        <v>132</v>
      </c>
      <c r="J6" s="14" t="s">
        <v>133</v>
      </c>
      <c r="K6" s="315">
        <v>1634.69</v>
      </c>
      <c r="L6" s="267"/>
      <c r="M6" s="267"/>
      <c r="N6" s="313">
        <v>449.4</v>
      </c>
      <c r="O6" s="314">
        <v>369.62</v>
      </c>
      <c r="P6" s="19"/>
      <c r="Q6" s="19">
        <v>0</v>
      </c>
      <c r="R6" s="10">
        <f t="shared" si="0"/>
        <v>2453.71</v>
      </c>
    </row>
    <row r="7" spans="2:18" s="1" customFormat="1" ht="21.75" customHeight="1" x14ac:dyDescent="0.35">
      <c r="B7" s="321" t="s">
        <v>135</v>
      </c>
      <c r="C7" s="316" t="s">
        <v>136</v>
      </c>
      <c r="D7" s="292"/>
      <c r="E7" s="293"/>
      <c r="F7" s="299">
        <v>44893</v>
      </c>
      <c r="G7" s="299">
        <v>44895</v>
      </c>
      <c r="H7" s="294" t="s">
        <v>137</v>
      </c>
      <c r="I7" s="295" t="s">
        <v>138</v>
      </c>
      <c r="J7" s="301" t="s">
        <v>133</v>
      </c>
      <c r="K7" s="303">
        <v>559.41</v>
      </c>
      <c r="L7" s="302"/>
      <c r="M7" s="18"/>
      <c r="N7" s="313">
        <v>507.73</v>
      </c>
      <c r="O7" s="314">
        <v>444.38</v>
      </c>
      <c r="P7" s="19">
        <v>0</v>
      </c>
      <c r="Q7" s="19">
        <v>0</v>
      </c>
      <c r="R7" s="10">
        <f t="shared" si="0"/>
        <v>1511.52</v>
      </c>
    </row>
    <row r="8" spans="2:18" s="1" customFormat="1" ht="30.75" customHeight="1" x14ac:dyDescent="0.35">
      <c r="B8" s="322" t="s">
        <v>139</v>
      </c>
      <c r="C8" s="296" t="s">
        <v>140</v>
      </c>
      <c r="D8" s="13"/>
      <c r="E8" s="293"/>
      <c r="F8" s="297">
        <v>44893</v>
      </c>
      <c r="G8" s="297">
        <v>44894</v>
      </c>
      <c r="H8" s="298" t="s">
        <v>137</v>
      </c>
      <c r="I8" s="295" t="s">
        <v>138</v>
      </c>
      <c r="J8" s="301" t="s">
        <v>133</v>
      </c>
      <c r="K8" s="303">
        <v>2113.27</v>
      </c>
      <c r="L8" s="302"/>
      <c r="M8" s="18"/>
      <c r="N8" s="313">
        <v>496.69</v>
      </c>
      <c r="O8" s="314">
        <v>404.87</v>
      </c>
      <c r="P8" s="19"/>
      <c r="Q8" s="19">
        <v>0</v>
      </c>
      <c r="R8" s="10">
        <f t="shared" si="0"/>
        <v>3014.83</v>
      </c>
    </row>
    <row r="9" spans="2:18" s="1" customFormat="1" ht="23.25" customHeight="1" x14ac:dyDescent="0.35">
      <c r="B9" s="322" t="s">
        <v>141</v>
      </c>
      <c r="C9" s="266" t="s">
        <v>142</v>
      </c>
      <c r="D9" s="13"/>
      <c r="E9" s="293"/>
      <c r="F9" s="297">
        <v>44893</v>
      </c>
      <c r="G9" s="297">
        <v>44894</v>
      </c>
      <c r="H9" s="298" t="s">
        <v>137</v>
      </c>
      <c r="I9" s="14" t="s">
        <v>138</v>
      </c>
      <c r="J9" s="301" t="s">
        <v>133</v>
      </c>
      <c r="K9" s="303">
        <v>2161.85</v>
      </c>
      <c r="L9" s="302"/>
      <c r="M9" s="18"/>
      <c r="N9" s="313">
        <v>496.7</v>
      </c>
      <c r="O9" s="305">
        <v>300</v>
      </c>
      <c r="P9" s="19"/>
      <c r="Q9" s="19">
        <v>0</v>
      </c>
      <c r="R9" s="10">
        <f t="shared" si="0"/>
        <v>2958.5499999999997</v>
      </c>
    </row>
    <row r="10" spans="2:18" s="1" customFormat="1" ht="22.5" customHeight="1" x14ac:dyDescent="0.35">
      <c r="B10" s="322" t="s">
        <v>143</v>
      </c>
      <c r="C10" s="300" t="s">
        <v>136</v>
      </c>
      <c r="D10" s="13"/>
      <c r="E10" s="293"/>
      <c r="F10" s="297">
        <v>44894</v>
      </c>
      <c r="G10" s="297">
        <v>44894</v>
      </c>
      <c r="H10" s="298" t="s">
        <v>137</v>
      </c>
      <c r="I10" s="14" t="s">
        <v>138</v>
      </c>
      <c r="J10" s="301" t="s">
        <v>133</v>
      </c>
      <c r="K10" s="303">
        <v>2291.52</v>
      </c>
      <c r="L10" s="302"/>
      <c r="M10" s="18"/>
      <c r="N10" s="313">
        <v>0</v>
      </c>
      <c r="O10" s="314">
        <v>200</v>
      </c>
      <c r="P10" s="19"/>
      <c r="Q10" s="19">
        <v>0</v>
      </c>
      <c r="R10" s="10">
        <f t="shared" si="0"/>
        <v>2491.52</v>
      </c>
    </row>
    <row r="11" spans="2:18" s="1" customFormat="1" ht="27" customHeight="1" x14ac:dyDescent="0.45">
      <c r="B11" s="323" t="s">
        <v>118</v>
      </c>
      <c r="C11" s="318" t="s">
        <v>144</v>
      </c>
      <c r="D11" s="291"/>
      <c r="E11" s="293"/>
      <c r="F11" s="297">
        <v>44893</v>
      </c>
      <c r="G11" s="297">
        <v>44894</v>
      </c>
      <c r="H11" s="298" t="s">
        <v>137</v>
      </c>
      <c r="I11" s="307" t="s">
        <v>138</v>
      </c>
      <c r="J11" s="301" t="s">
        <v>133</v>
      </c>
      <c r="K11" s="303">
        <v>3621.19</v>
      </c>
      <c r="L11" s="302"/>
      <c r="M11" s="18"/>
      <c r="N11" s="313">
        <v>496.7</v>
      </c>
      <c r="O11" s="314">
        <v>414.96</v>
      </c>
      <c r="P11" s="19"/>
      <c r="Q11" s="19">
        <v>0</v>
      </c>
      <c r="R11" s="10">
        <f t="shared" si="0"/>
        <v>4532.8500000000004</v>
      </c>
    </row>
    <row r="12" spans="2:18" s="1" customFormat="1" ht="25.5" customHeight="1" x14ac:dyDescent="0.35">
      <c r="B12" s="324" t="s">
        <v>145</v>
      </c>
      <c r="C12" s="317" t="s">
        <v>146</v>
      </c>
      <c r="D12"/>
      <c r="E12" s="293"/>
      <c r="F12" s="297">
        <v>44893</v>
      </c>
      <c r="G12" s="297">
        <v>44894</v>
      </c>
      <c r="H12" s="309" t="s">
        <v>137</v>
      </c>
      <c r="I12" s="306" t="s">
        <v>138</v>
      </c>
      <c r="J12" s="310" t="s">
        <v>133</v>
      </c>
      <c r="K12" s="304">
        <v>3951.29</v>
      </c>
      <c r="L12" s="302"/>
      <c r="M12" s="18"/>
      <c r="N12" s="313">
        <v>496.1</v>
      </c>
      <c r="O12" s="305">
        <v>300</v>
      </c>
      <c r="P12" s="19"/>
      <c r="Q12" s="19">
        <v>0</v>
      </c>
      <c r="R12" s="10">
        <f t="shared" si="0"/>
        <v>4747.3900000000003</v>
      </c>
    </row>
    <row r="13" spans="2:18" s="1" customFormat="1" ht="22.5" customHeight="1" x14ac:dyDescent="0.35">
      <c r="B13" s="38"/>
      <c r="C13" s="39"/>
      <c r="D13" s="40"/>
      <c r="E13" s="40"/>
      <c r="F13" s="41"/>
      <c r="G13" s="42"/>
      <c r="H13" s="43"/>
      <c r="I13" s="44"/>
      <c r="J13" s="44"/>
      <c r="K13" s="51">
        <f>SUM(K5:K12)</f>
        <v>17967.91</v>
      </c>
      <c r="L13" s="45"/>
      <c r="M13" s="46"/>
      <c r="N13" s="308">
        <f>SUM(N5:N12)</f>
        <v>3392.72</v>
      </c>
      <c r="O13" s="311">
        <f>SUM(O5:O12)</f>
        <v>2935.88</v>
      </c>
      <c r="P13" s="48"/>
      <c r="Q13" s="48"/>
      <c r="R13" s="50">
        <f>SUM(R5:R12)</f>
        <v>24296.510000000002</v>
      </c>
    </row>
    <row r="14" spans="2:18" s="1" customFormat="1" ht="37.5" customHeight="1" x14ac:dyDescent="0.35">
      <c r="B14" s="38"/>
      <c r="C14" s="39"/>
      <c r="D14" s="40"/>
      <c r="E14" s="40"/>
      <c r="F14" s="41"/>
      <c r="G14" s="42"/>
      <c r="H14" s="43"/>
      <c r="I14" s="44"/>
      <c r="J14" s="44"/>
      <c r="K14" s="45"/>
      <c r="L14" s="45"/>
      <c r="M14" s="46"/>
      <c r="N14" s="47"/>
      <c r="O14" s="48"/>
      <c r="P14" s="48"/>
      <c r="Q14" s="48"/>
      <c r="R14" s="49"/>
    </row>
    <row r="15" spans="2:18" s="1" customFormat="1" ht="37.5" customHeight="1" x14ac:dyDescent="0.35">
      <c r="B15" s="38"/>
      <c r="C15" s="39"/>
      <c r="D15" s="40"/>
      <c r="E15" s="40"/>
      <c r="F15" s="41"/>
      <c r="G15" s="42"/>
      <c r="H15" s="43"/>
      <c r="I15" s="44"/>
      <c r="J15" s="44"/>
      <c r="K15" s="45"/>
      <c r="L15" s="45"/>
      <c r="M15" s="46"/>
      <c r="N15" s="47"/>
      <c r="O15" s="48"/>
      <c r="P15" s="48"/>
      <c r="Q15" s="48"/>
      <c r="R15" s="49"/>
    </row>
    <row r="16" spans="2:18" s="1" customFormat="1" ht="37.5" customHeight="1" x14ac:dyDescent="0.35">
      <c r="B16" s="38"/>
      <c r="C16" s="39"/>
      <c r="D16" s="40"/>
      <c r="E16" s="40"/>
      <c r="F16" s="41"/>
      <c r="G16" s="42"/>
      <c r="H16" s="43"/>
      <c r="I16" s="44"/>
      <c r="J16" s="44"/>
      <c r="K16" s="45"/>
      <c r="L16" s="45"/>
      <c r="M16" s="46"/>
      <c r="N16" s="47"/>
      <c r="O16" s="48"/>
      <c r="P16" s="48"/>
      <c r="Q16" s="48"/>
      <c r="R16" s="49"/>
    </row>
    <row r="17" spans="2:18" s="1" customFormat="1" ht="37.5" customHeight="1" x14ac:dyDescent="0.35">
      <c r="B17" s="38"/>
      <c r="C17" s="39"/>
      <c r="D17" s="40"/>
      <c r="E17" s="40"/>
      <c r="F17" s="41"/>
      <c r="G17" s="42"/>
      <c r="H17" s="43"/>
      <c r="I17" s="44"/>
      <c r="J17" s="44"/>
      <c r="K17" s="45"/>
      <c r="L17" s="45"/>
      <c r="M17" s="46"/>
      <c r="N17" s="47"/>
      <c r="O17" s="48"/>
      <c r="P17" s="48"/>
      <c r="Q17" s="48"/>
      <c r="R17" s="49"/>
    </row>
    <row r="18" spans="2:18" x14ac:dyDescent="0.35">
      <c r="E18" s="4"/>
      <c r="F18" s="21"/>
      <c r="G18" s="21"/>
      <c r="K18" s="22"/>
      <c r="Q18" s="22"/>
      <c r="R18" s="22"/>
    </row>
    <row r="19" spans="2:18" x14ac:dyDescent="0.35">
      <c r="E19" s="4"/>
      <c r="F19" s="21"/>
      <c r="G19" s="21"/>
      <c r="K19" s="22"/>
      <c r="Q19" s="22"/>
      <c r="R19" s="22"/>
    </row>
    <row r="20" spans="2:18" x14ac:dyDescent="0.35">
      <c r="E20" s="4"/>
      <c r="F20" s="21"/>
      <c r="G20" s="21"/>
      <c r="K20" s="22"/>
      <c r="Q20" s="22"/>
      <c r="R20" s="22"/>
    </row>
    <row r="21" spans="2:18" x14ac:dyDescent="0.35">
      <c r="E21" s="4"/>
      <c r="F21" s="37"/>
      <c r="G21" s="21"/>
      <c r="Q21" s="22"/>
    </row>
    <row r="22" spans="2:18" x14ac:dyDescent="0.35">
      <c r="B22" s="3"/>
      <c r="C22" s="3"/>
      <c r="E22" s="4"/>
      <c r="F22" s="21"/>
      <c r="G22" s="21"/>
      <c r="K22" s="22"/>
      <c r="Q22" s="22"/>
      <c r="R22" s="22"/>
    </row>
    <row r="23" spans="2:18" x14ac:dyDescent="0.35">
      <c r="B23" s="3"/>
      <c r="C23" s="3"/>
      <c r="E23" s="4"/>
      <c r="F23" s="21"/>
      <c r="G23" s="21"/>
      <c r="Q23" s="22"/>
    </row>
    <row r="24" spans="2:18" x14ac:dyDescent="0.35">
      <c r="B24" s="3" t="s">
        <v>18</v>
      </c>
      <c r="C24" s="3"/>
    </row>
  </sheetData>
  <mergeCells count="1">
    <mergeCell ref="E2:I2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dimension ref="B3:R13"/>
  <sheetViews>
    <sheetView showGridLines="0" zoomScale="70" zoomScaleNormal="70" workbookViewId="0">
      <selection activeCell="F3" sqref="D3:H3"/>
    </sheetView>
  </sheetViews>
  <sheetFormatPr defaultColWidth="8.81640625" defaultRowHeight="12" x14ac:dyDescent="0.35"/>
  <cols>
    <col min="1" max="1" width="1.453125" style="2" customWidth="1"/>
    <col min="2" max="2" width="23" style="4" customWidth="1"/>
    <col min="3" max="3" width="13.54296875" style="4" customWidth="1"/>
    <col min="4" max="4" width="34.453125" style="2" hidden="1" customWidth="1"/>
    <col min="5" max="5" width="15" style="2" hidden="1" customWidth="1"/>
    <col min="6" max="6" width="11.7265625" style="2" customWidth="1"/>
    <col min="7" max="7" width="11.453125" style="2" customWidth="1"/>
    <col min="8" max="8" width="33.1796875" style="4" customWidth="1"/>
    <col min="9" max="9" width="9.81640625" style="4" customWidth="1"/>
    <col min="10" max="10" width="8.453125" style="4" customWidth="1"/>
    <col min="11" max="11" width="10.7265625" style="2" customWidth="1"/>
    <col min="12" max="12" width="14.1796875" style="2" hidden="1" customWidth="1"/>
    <col min="13" max="13" width="6.453125" style="2" customWidth="1"/>
    <col min="14" max="15" width="11.1796875" style="2" customWidth="1"/>
    <col min="16" max="16" width="12.453125" style="2" hidden="1" customWidth="1"/>
    <col min="17" max="17" width="10" style="2" customWidth="1"/>
    <col min="18" max="18" width="12.179687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3" spans="2:18" ht="24.75" customHeight="1" x14ac:dyDescent="0.35">
      <c r="D3" s="347" t="s">
        <v>147</v>
      </c>
      <c r="E3" s="347"/>
      <c r="F3" s="347"/>
      <c r="G3" s="347"/>
      <c r="H3" s="347"/>
      <c r="M3" s="348"/>
      <c r="N3" s="348"/>
      <c r="O3" s="348"/>
      <c r="P3" s="348"/>
    </row>
    <row r="5" spans="2:18" s="1" customFormat="1" ht="39.75" customHeight="1" x14ac:dyDescent="0.35">
      <c r="B5" s="6" t="s">
        <v>0</v>
      </c>
      <c r="C5" s="23" t="s">
        <v>1</v>
      </c>
      <c r="D5" s="9" t="s">
        <v>2</v>
      </c>
      <c r="E5" s="6" t="s">
        <v>3</v>
      </c>
      <c r="F5" s="6" t="s">
        <v>4</v>
      </c>
      <c r="G5" s="6" t="s">
        <v>5</v>
      </c>
      <c r="H5" s="7" t="s">
        <v>6</v>
      </c>
      <c r="I5" s="6" t="s">
        <v>7</v>
      </c>
      <c r="J5" s="6" t="s">
        <v>8</v>
      </c>
      <c r="K5" s="53" t="s">
        <v>127</v>
      </c>
      <c r="L5" s="8" t="s">
        <v>10</v>
      </c>
      <c r="M5" s="8" t="s">
        <v>11</v>
      </c>
      <c r="N5" s="8" t="s">
        <v>12</v>
      </c>
      <c r="O5" s="71" t="s">
        <v>148</v>
      </c>
      <c r="P5" s="8" t="s">
        <v>14</v>
      </c>
      <c r="Q5" s="8" t="s">
        <v>15</v>
      </c>
      <c r="R5" s="52" t="s">
        <v>16</v>
      </c>
    </row>
    <row r="6" spans="2:18" s="1" customFormat="1" ht="32.25" customHeight="1" x14ac:dyDescent="0.35">
      <c r="B6" s="73" t="s">
        <v>149</v>
      </c>
      <c r="C6" s="56" t="s">
        <v>101</v>
      </c>
      <c r="D6" s="13"/>
      <c r="E6" s="13"/>
      <c r="F6" s="270">
        <v>44902</v>
      </c>
      <c r="G6" s="271">
        <v>44903</v>
      </c>
      <c r="H6" s="60" t="s">
        <v>150</v>
      </c>
      <c r="I6" s="61" t="s">
        <v>151</v>
      </c>
      <c r="J6" s="272" t="s">
        <v>133</v>
      </c>
      <c r="K6" s="273">
        <v>4674.67</v>
      </c>
      <c r="L6" s="269">
        <v>0</v>
      </c>
      <c r="M6" s="287">
        <v>1</v>
      </c>
      <c r="N6" s="277">
        <v>387.75</v>
      </c>
      <c r="O6" s="278">
        <v>570.29999999999995</v>
      </c>
      <c r="P6" s="66">
        <v>0</v>
      </c>
      <c r="Q6" s="282">
        <v>0</v>
      </c>
      <c r="R6" s="279">
        <f>K6+N6+O6+Q6</f>
        <v>5632.72</v>
      </c>
    </row>
    <row r="7" spans="2:18" ht="27" customHeight="1" x14ac:dyDescent="0.35">
      <c r="B7" s="73" t="s">
        <v>149</v>
      </c>
      <c r="C7" s="56" t="s">
        <v>101</v>
      </c>
      <c r="F7" s="270">
        <v>44908</v>
      </c>
      <c r="G7" s="271">
        <v>44909</v>
      </c>
      <c r="H7" s="60" t="s">
        <v>152</v>
      </c>
      <c r="I7" s="61" t="s">
        <v>151</v>
      </c>
      <c r="J7" s="272" t="s">
        <v>133</v>
      </c>
      <c r="K7" s="275">
        <v>3804.27</v>
      </c>
      <c r="M7" s="274">
        <v>0</v>
      </c>
      <c r="N7" s="286">
        <v>0</v>
      </c>
      <c r="O7" s="281">
        <v>0</v>
      </c>
      <c r="P7" s="276">
        <v>0</v>
      </c>
      <c r="Q7" s="283">
        <v>0</v>
      </c>
      <c r="R7" s="280">
        <f>K7+N7+O7+Q7</f>
        <v>3804.27</v>
      </c>
    </row>
    <row r="8" spans="2:18" ht="27" customHeight="1" x14ac:dyDescent="0.35">
      <c r="E8" s="4"/>
      <c r="F8" s="21"/>
      <c r="G8" s="21"/>
      <c r="K8" s="288">
        <f>SUM(K6:K7)</f>
        <v>8478.94</v>
      </c>
      <c r="L8" s="285"/>
      <c r="M8" s="284"/>
      <c r="N8" s="289">
        <f>SUM(N6:N7)</f>
        <v>387.75</v>
      </c>
      <c r="O8" s="290">
        <f>SUM(O6:O7)</f>
        <v>570.29999999999995</v>
      </c>
      <c r="P8" s="289"/>
      <c r="Q8" s="289"/>
      <c r="R8" s="288">
        <f>SUM(R6:R7)</f>
        <v>9436.99</v>
      </c>
    </row>
    <row r="9" spans="2:18" x14ac:dyDescent="0.35">
      <c r="E9" s="4"/>
      <c r="F9" s="21"/>
      <c r="G9" s="21"/>
      <c r="K9" s="22"/>
      <c r="Q9" s="22"/>
      <c r="R9" s="22"/>
    </row>
    <row r="10" spans="2:18" x14ac:dyDescent="0.35">
      <c r="E10" s="4"/>
      <c r="F10" s="37"/>
      <c r="G10" s="21"/>
      <c r="Q10" s="22"/>
    </row>
    <row r="11" spans="2:18" x14ac:dyDescent="0.35">
      <c r="B11" s="3"/>
      <c r="C11" s="3"/>
      <c r="E11" s="4"/>
      <c r="F11" s="21"/>
      <c r="G11" s="21"/>
      <c r="K11" s="22"/>
      <c r="Q11" s="22"/>
      <c r="R11" s="22"/>
    </row>
    <row r="12" spans="2:18" x14ac:dyDescent="0.35">
      <c r="B12" s="3"/>
      <c r="C12" s="3"/>
      <c r="E12" s="4"/>
      <c r="F12" s="21"/>
      <c r="G12" s="21"/>
      <c r="Q12" s="22"/>
    </row>
    <row r="13" spans="2:18" x14ac:dyDescent="0.35">
      <c r="B13" s="3" t="s">
        <v>18</v>
      </c>
      <c r="C13" s="3"/>
    </row>
  </sheetData>
  <mergeCells count="2">
    <mergeCell ref="D3:H3"/>
    <mergeCell ref="M3:P3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0507-4482-4E90-9E5E-2AD5C9CAE252}">
  <dimension ref="A1:O11"/>
  <sheetViews>
    <sheetView tabSelected="1" workbookViewId="0">
      <selection activeCell="H17" sqref="H17"/>
    </sheetView>
  </sheetViews>
  <sheetFormatPr defaultRowHeight="14.5" x14ac:dyDescent="0.35"/>
  <cols>
    <col min="1" max="1" width="27" customWidth="1"/>
    <col min="2" max="2" width="13.1796875" customWidth="1"/>
    <col min="3" max="3" width="9.81640625" customWidth="1"/>
    <col min="4" max="4" width="10.453125" customWidth="1"/>
    <col min="5" max="5" width="11" customWidth="1"/>
    <col min="6" max="13" width="9.81640625" customWidth="1"/>
    <col min="14" max="14" width="16.26953125" customWidth="1"/>
    <col min="15" max="15" width="11.26953125" customWidth="1"/>
  </cols>
  <sheetData>
    <row r="1" spans="1:15" ht="21" x14ac:dyDescent="0.5">
      <c r="A1" s="349" t="s">
        <v>153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3" spans="1:15" x14ac:dyDescent="0.35">
      <c r="B3" s="29" t="s">
        <v>154</v>
      </c>
      <c r="C3" s="29" t="s">
        <v>155</v>
      </c>
      <c r="D3" s="29" t="s">
        <v>156</v>
      </c>
      <c r="E3" s="29" t="s">
        <v>157</v>
      </c>
      <c r="F3" s="29" t="s">
        <v>158</v>
      </c>
      <c r="G3" s="29" t="s">
        <v>159</v>
      </c>
      <c r="H3" s="29" t="s">
        <v>160</v>
      </c>
      <c r="I3" s="29" t="s">
        <v>161</v>
      </c>
      <c r="J3" s="29" t="s">
        <v>162</v>
      </c>
      <c r="K3" s="29" t="s">
        <v>163</v>
      </c>
      <c r="L3" s="29" t="s">
        <v>164</v>
      </c>
      <c r="M3" s="29" t="s">
        <v>165</v>
      </c>
      <c r="N3" s="29" t="s">
        <v>166</v>
      </c>
    </row>
    <row r="5" spans="1:15" x14ac:dyDescent="0.35">
      <c r="A5" s="27" t="s">
        <v>167</v>
      </c>
      <c r="B5" s="330">
        <v>0</v>
      </c>
      <c r="C5" s="331">
        <v>0</v>
      </c>
      <c r="D5" s="330">
        <v>0</v>
      </c>
      <c r="E5" s="330">
        <v>33285.99</v>
      </c>
      <c r="F5" s="330">
        <v>13461.87</v>
      </c>
      <c r="G5" s="330">
        <v>2163.98</v>
      </c>
      <c r="H5" s="330">
        <v>3925.05</v>
      </c>
      <c r="I5" s="330">
        <v>1036.3499999999999</v>
      </c>
      <c r="J5" s="330">
        <v>2369.85</v>
      </c>
      <c r="K5" s="330">
        <v>0</v>
      </c>
      <c r="L5" s="330">
        <v>3392.72</v>
      </c>
      <c r="M5" s="330">
        <v>387.75</v>
      </c>
      <c r="N5" s="330">
        <f>SUM(B5:M5)</f>
        <v>60023.560000000005</v>
      </c>
    </row>
    <row r="6" spans="1:15" x14ac:dyDescent="0.35">
      <c r="A6" s="28" t="s">
        <v>168</v>
      </c>
      <c r="B6" s="329">
        <v>0</v>
      </c>
      <c r="C6" s="327">
        <v>215.14</v>
      </c>
      <c r="D6" s="329">
        <v>0</v>
      </c>
      <c r="E6" s="30">
        <v>14685.48</v>
      </c>
      <c r="F6" s="30">
        <v>2596.98</v>
      </c>
      <c r="G6" s="30">
        <v>763.13</v>
      </c>
      <c r="H6" s="30">
        <v>1560.58</v>
      </c>
      <c r="I6" s="329">
        <v>362.19</v>
      </c>
      <c r="J6" s="329">
        <v>359.23</v>
      </c>
      <c r="K6" s="329">
        <v>0</v>
      </c>
      <c r="L6" s="329">
        <v>0</v>
      </c>
      <c r="M6" s="329">
        <v>0</v>
      </c>
      <c r="N6" s="30">
        <f>SUM(B6:M6)</f>
        <v>20542.729999999996</v>
      </c>
      <c r="O6" s="30"/>
    </row>
    <row r="7" spans="1:15" x14ac:dyDescent="0.35">
      <c r="A7" s="27" t="s">
        <v>169</v>
      </c>
      <c r="B7" s="31">
        <v>0</v>
      </c>
      <c r="C7" s="332">
        <v>3996.19</v>
      </c>
      <c r="D7" s="31">
        <v>0</v>
      </c>
      <c r="E7" s="31">
        <v>51913.51</v>
      </c>
      <c r="F7" s="31">
        <v>41670.81</v>
      </c>
      <c r="G7" s="31">
        <v>18379.28</v>
      </c>
      <c r="H7" s="31">
        <v>17304.8</v>
      </c>
      <c r="I7" s="31">
        <v>16259.13</v>
      </c>
      <c r="J7" s="31">
        <v>20620.43</v>
      </c>
      <c r="K7" s="31">
        <v>0</v>
      </c>
      <c r="L7" s="31">
        <v>17967.91</v>
      </c>
      <c r="M7" s="31">
        <v>8478.94</v>
      </c>
      <c r="N7" s="31">
        <f>SUM(B7:M7)</f>
        <v>196591</v>
      </c>
      <c r="O7" s="30"/>
    </row>
    <row r="8" spans="1:15" x14ac:dyDescent="0.35">
      <c r="A8" s="28" t="s">
        <v>170</v>
      </c>
      <c r="B8" s="329">
        <v>0</v>
      </c>
      <c r="C8" s="327">
        <v>61</v>
      </c>
      <c r="D8" s="329">
        <v>0</v>
      </c>
      <c r="E8" s="30">
        <v>10131.34</v>
      </c>
      <c r="F8" s="30">
        <v>2750.79</v>
      </c>
      <c r="G8" s="30">
        <v>1600</v>
      </c>
      <c r="H8" s="30">
        <v>2100</v>
      </c>
      <c r="I8" s="329">
        <v>1300</v>
      </c>
      <c r="J8" s="329">
        <v>1500</v>
      </c>
      <c r="K8" s="329">
        <v>0</v>
      </c>
      <c r="L8" s="329">
        <v>2935.88</v>
      </c>
      <c r="M8" s="329">
        <v>570.29999999999995</v>
      </c>
      <c r="N8" s="30">
        <f>SUM(B8:M8)</f>
        <v>22949.31</v>
      </c>
    </row>
    <row r="9" spans="1:15" x14ac:dyDescent="0.35">
      <c r="C9" s="328"/>
      <c r="N9" s="30"/>
    </row>
    <row r="10" spans="1:15" x14ac:dyDescent="0.35">
      <c r="A10" s="325" t="s">
        <v>166</v>
      </c>
      <c r="B10" s="326">
        <v>0</v>
      </c>
      <c r="C10" s="326">
        <f t="shared" ref="C10:M10" si="0">SUM(C5:C9)</f>
        <v>4272.33</v>
      </c>
      <c r="D10" s="326">
        <f t="shared" si="0"/>
        <v>0</v>
      </c>
      <c r="E10" s="326">
        <f t="shared" si="0"/>
        <v>110016.32000000001</v>
      </c>
      <c r="F10" s="326">
        <f t="shared" si="0"/>
        <v>60480.45</v>
      </c>
      <c r="G10" s="326">
        <f t="shared" si="0"/>
        <v>22906.39</v>
      </c>
      <c r="H10" s="326">
        <f t="shared" si="0"/>
        <v>24890.43</v>
      </c>
      <c r="I10" s="326">
        <f t="shared" si="0"/>
        <v>18957.669999999998</v>
      </c>
      <c r="J10" s="326">
        <f t="shared" si="0"/>
        <v>24849.510000000002</v>
      </c>
      <c r="K10" s="326">
        <f t="shared" si="0"/>
        <v>0</v>
      </c>
      <c r="L10" s="326">
        <f t="shared" si="0"/>
        <v>24296.510000000002</v>
      </c>
      <c r="M10" s="326">
        <f t="shared" si="0"/>
        <v>9436.99</v>
      </c>
      <c r="N10" s="334">
        <f>SUM(B10:M10)</f>
        <v>300106.59999999998</v>
      </c>
    </row>
    <row r="11" spans="1:15" x14ac:dyDescent="0.35">
      <c r="C11" s="333"/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4"/>
  <sheetViews>
    <sheetView showGridLines="0" topLeftCell="C1" zoomScale="70" zoomScaleNormal="70" workbookViewId="0">
      <selection activeCell="O3" sqref="O3"/>
    </sheetView>
  </sheetViews>
  <sheetFormatPr defaultColWidth="8.81640625" defaultRowHeight="12" x14ac:dyDescent="0.35"/>
  <cols>
    <col min="1" max="1" width="2.26953125" style="2" customWidth="1"/>
    <col min="2" max="2" width="14.54296875" style="4" customWidth="1"/>
    <col min="3" max="3" width="15" style="4" customWidth="1"/>
    <col min="4" max="4" width="10.7265625" style="2" customWidth="1"/>
    <col min="5" max="5" width="15" style="2" hidden="1" customWidth="1"/>
    <col min="6" max="7" width="11.1796875" style="2" customWidth="1"/>
    <col min="8" max="8" width="30.26953125" style="4" customWidth="1"/>
    <col min="9" max="9" width="12.453125" style="4" customWidth="1"/>
    <col min="10" max="10" width="1.54296875" style="4" hidden="1" customWidth="1"/>
    <col min="11" max="11" width="9.453125" style="2" customWidth="1"/>
    <col min="12" max="12" width="10.1796875" style="2" customWidth="1"/>
    <col min="13" max="13" width="9.453125" style="2" customWidth="1"/>
    <col min="14" max="14" width="10.81640625" style="2" customWidth="1"/>
    <col min="15" max="15" width="10.453125" style="2" customWidth="1"/>
    <col min="16" max="16" width="9" style="2" customWidth="1"/>
    <col min="17" max="17" width="7" style="2" customWidth="1"/>
    <col min="18" max="18" width="13.81640625" style="2" customWidth="1"/>
    <col min="19" max="19" width="15.54296875" style="2" customWidth="1"/>
    <col min="20" max="237" width="8.8164062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8.8164062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8.8164062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8.8164062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8.8164062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8.8164062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8.8164062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8.8164062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8.8164062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8.8164062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8.8164062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8.8164062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8.8164062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8.8164062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8.8164062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8.8164062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8.8164062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8.8164062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8.8164062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8.8164062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8.8164062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8.8164062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8.8164062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8.8164062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8.8164062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8.8164062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8.8164062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8.8164062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8.8164062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8.8164062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8.8164062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8.8164062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8.8164062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8.8164062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8.8164062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8.8164062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8.8164062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8.8164062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8.8164062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8.8164062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8.8164062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8.8164062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8.8164062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8.8164062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8.8164062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8.8164062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8.8164062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8.8164062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8.8164062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8.8164062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8.8164062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8.8164062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8.8164062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8.8164062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8.8164062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8.8164062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8.8164062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8.8164062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8.8164062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8.8164062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8.8164062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8.8164062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8.8164062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2:18" s="1" customFormat="1" ht="32.25" customHeight="1" x14ac:dyDescent="0.35">
      <c r="B2" s="68" t="s">
        <v>0</v>
      </c>
      <c r="C2" s="69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70" t="s">
        <v>6</v>
      </c>
      <c r="I2" s="68" t="s">
        <v>7</v>
      </c>
      <c r="J2" s="68" t="s">
        <v>8</v>
      </c>
      <c r="K2" s="71" t="s">
        <v>9</v>
      </c>
      <c r="L2" s="71" t="s">
        <v>10</v>
      </c>
      <c r="M2" s="71" t="s">
        <v>11</v>
      </c>
      <c r="N2" s="71" t="s">
        <v>12</v>
      </c>
      <c r="O2" s="71" t="s">
        <v>13</v>
      </c>
      <c r="P2" s="71" t="s">
        <v>14</v>
      </c>
      <c r="Q2" s="71" t="s">
        <v>15</v>
      </c>
      <c r="R2" s="71" t="s">
        <v>16</v>
      </c>
    </row>
    <row r="3" spans="2:18" s="1" customFormat="1" ht="32.25" customHeight="1" x14ac:dyDescent="0.3">
      <c r="B3" s="55" t="s">
        <v>19</v>
      </c>
      <c r="C3" s="56" t="s">
        <v>20</v>
      </c>
      <c r="D3" s="57" t="s">
        <v>21</v>
      </c>
      <c r="E3" s="58" t="s">
        <v>22</v>
      </c>
      <c r="F3" s="59">
        <v>44614</v>
      </c>
      <c r="G3" s="59">
        <v>44614</v>
      </c>
      <c r="H3" s="72" t="s">
        <v>23</v>
      </c>
      <c r="I3" s="61" t="s">
        <v>24</v>
      </c>
      <c r="J3" s="61" t="s">
        <v>25</v>
      </c>
      <c r="K3" s="62">
        <v>3996.19</v>
      </c>
      <c r="L3" s="63">
        <v>0</v>
      </c>
      <c r="M3" s="64">
        <v>0</v>
      </c>
      <c r="N3" s="65">
        <v>0</v>
      </c>
      <c r="O3" s="66">
        <v>61</v>
      </c>
      <c r="P3" s="66">
        <v>215.14</v>
      </c>
      <c r="Q3" s="66"/>
      <c r="R3" s="67">
        <f t="shared" ref="R3" si="0">K3+N3+O3+P3+Q3</f>
        <v>4272.33</v>
      </c>
    </row>
    <row r="4" spans="2:18" ht="32.25" customHeight="1" x14ac:dyDescent="0.35">
      <c r="K4" s="5">
        <f>SUM(K3:K3)</f>
        <v>3996.19</v>
      </c>
      <c r="L4" s="5">
        <f>SUM(L3:L3)</f>
        <v>0</v>
      </c>
      <c r="M4" s="5"/>
      <c r="N4" s="5">
        <f>SUM(N3:N3)</f>
        <v>0</v>
      </c>
      <c r="O4" s="5">
        <f>SUM(O3:O3)</f>
        <v>61</v>
      </c>
      <c r="P4" s="5">
        <f>SUM(P3:P3)</f>
        <v>215.14</v>
      </c>
      <c r="Q4" s="5">
        <f>SUM(Q3:Q3)</f>
        <v>0</v>
      </c>
      <c r="R4" s="5">
        <f>SUM(R3:R3)</f>
        <v>4272.33</v>
      </c>
    </row>
    <row r="5" spans="2:18" x14ac:dyDescent="0.35">
      <c r="E5" s="4"/>
      <c r="F5" s="21"/>
      <c r="G5" s="21"/>
      <c r="K5" s="22"/>
      <c r="Q5" s="22"/>
      <c r="R5" s="22"/>
    </row>
    <row r="6" spans="2:18" x14ac:dyDescent="0.35">
      <c r="E6" s="4"/>
      <c r="F6" s="21"/>
      <c r="G6" s="21"/>
      <c r="K6" s="22"/>
      <c r="Q6" s="22"/>
      <c r="R6" s="22"/>
    </row>
    <row r="7" spans="2:18" x14ac:dyDescent="0.35">
      <c r="E7" s="4"/>
      <c r="F7" s="21"/>
      <c r="G7" s="21"/>
      <c r="K7" s="22"/>
      <c r="Q7" s="22"/>
      <c r="R7" s="22"/>
    </row>
    <row r="8" spans="2:18" x14ac:dyDescent="0.35">
      <c r="E8" s="4"/>
      <c r="F8" s="21"/>
      <c r="G8" s="21"/>
      <c r="Q8" s="22"/>
    </row>
    <row r="9" spans="2:18" x14ac:dyDescent="0.35">
      <c r="B9" s="3"/>
      <c r="C9" s="3"/>
      <c r="E9" s="4"/>
      <c r="F9" s="21"/>
      <c r="G9" s="21"/>
      <c r="K9" s="22"/>
      <c r="Q9" s="22"/>
      <c r="R9" s="22"/>
    </row>
    <row r="10" spans="2:18" x14ac:dyDescent="0.35">
      <c r="B10" s="3"/>
      <c r="C10" s="3"/>
      <c r="E10" s="4"/>
      <c r="F10" s="21"/>
      <c r="G10" s="21"/>
      <c r="Q10" s="22"/>
    </row>
    <row r="11" spans="2:18" x14ac:dyDescent="0.35">
      <c r="B11" s="3" t="s">
        <v>18</v>
      </c>
      <c r="C11" s="3"/>
    </row>
    <row r="12" spans="2:18" x14ac:dyDescent="0.35">
      <c r="B12" s="3" t="s">
        <v>18</v>
      </c>
      <c r="C12" s="3"/>
    </row>
    <row r="13" spans="2:18" x14ac:dyDescent="0.35">
      <c r="B13" s="3" t="s">
        <v>18</v>
      </c>
      <c r="C13" s="3"/>
    </row>
    <row r="14" spans="2:18" x14ac:dyDescent="0.35">
      <c r="B14" s="3" t="s">
        <v>18</v>
      </c>
      <c r="C14" s="3"/>
    </row>
  </sheetData>
  <phoneticPr fontId="19" type="noConversion"/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3CBF-4246-4D56-AB26-75E7B45F2930}">
  <dimension ref="B2:R13"/>
  <sheetViews>
    <sheetView showGridLines="0" zoomScale="70" zoomScaleNormal="70" workbookViewId="0">
      <selection activeCell="I10" sqref="I10"/>
    </sheetView>
  </sheetViews>
  <sheetFormatPr defaultColWidth="8.81640625" defaultRowHeight="12" x14ac:dyDescent="0.35"/>
  <cols>
    <col min="1" max="1" width="1.81640625" style="2" customWidth="1"/>
    <col min="2" max="2" width="12.81640625" style="4" customWidth="1"/>
    <col min="3" max="3" width="10.81640625" style="4" customWidth="1"/>
    <col min="4" max="4" width="9.81640625" style="2" customWidth="1"/>
    <col min="5" max="5" width="15" style="2" hidden="1" customWidth="1"/>
    <col min="6" max="6" width="10.1796875" style="2" customWidth="1"/>
    <col min="7" max="7" width="11" style="2" customWidth="1"/>
    <col min="8" max="8" width="12.1796875" style="4" customWidth="1"/>
    <col min="9" max="9" width="12.453125" style="4" customWidth="1"/>
    <col min="10" max="10" width="10.453125" style="4" customWidth="1"/>
    <col min="11" max="11" width="9.54296875" style="2" customWidth="1"/>
    <col min="12" max="12" width="11.1796875" style="2" customWidth="1"/>
    <col min="13" max="13" width="7.26953125" style="2" customWidth="1"/>
    <col min="14" max="14" width="11" style="2" customWidth="1"/>
    <col min="15" max="15" width="11.1796875" style="2" customWidth="1"/>
    <col min="16" max="16" width="11" style="2" customWidth="1"/>
    <col min="17" max="17" width="11.453125" style="2" customWidth="1"/>
    <col min="18" max="18" width="10.5429687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2:18" ht="15" customHeight="1" x14ac:dyDescent="0.35">
      <c r="C2" s="338" t="s">
        <v>26</v>
      </c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0"/>
    </row>
    <row r="4" spans="2:18" s="1" customFormat="1" ht="39.75" customHeight="1" x14ac:dyDescent="0.35">
      <c r="B4" s="68" t="s">
        <v>27</v>
      </c>
      <c r="C4" s="69" t="s">
        <v>1</v>
      </c>
      <c r="D4" s="68" t="s">
        <v>2</v>
      </c>
      <c r="E4" s="68" t="s">
        <v>3</v>
      </c>
      <c r="F4" s="68" t="s">
        <v>4</v>
      </c>
      <c r="G4" s="68" t="s">
        <v>5</v>
      </c>
      <c r="H4" s="70" t="s">
        <v>6</v>
      </c>
      <c r="I4" s="68" t="s">
        <v>7</v>
      </c>
      <c r="J4" s="68" t="s">
        <v>8</v>
      </c>
      <c r="K4" s="71" t="s">
        <v>9</v>
      </c>
      <c r="L4" s="71" t="s">
        <v>10</v>
      </c>
      <c r="M4" s="71" t="s">
        <v>11</v>
      </c>
      <c r="N4" s="71" t="s">
        <v>12</v>
      </c>
      <c r="O4" s="71" t="s">
        <v>13</v>
      </c>
      <c r="P4" s="71" t="s">
        <v>14</v>
      </c>
      <c r="Q4" s="71" t="s">
        <v>15</v>
      </c>
      <c r="R4" s="71" t="s">
        <v>16</v>
      </c>
    </row>
    <row r="5" spans="2:18" s="1" customFormat="1" ht="39.75" customHeight="1" x14ac:dyDescent="0.35">
      <c r="B5" s="73"/>
      <c r="C5" s="56"/>
      <c r="D5" s="58"/>
      <c r="E5" s="58"/>
      <c r="F5" s="59"/>
      <c r="G5" s="74"/>
      <c r="H5" s="60"/>
      <c r="I5" s="61"/>
      <c r="J5" s="61"/>
      <c r="K5" s="62"/>
      <c r="L5" s="63"/>
      <c r="M5" s="64"/>
      <c r="N5" s="65"/>
      <c r="O5" s="66"/>
      <c r="P5" s="66"/>
      <c r="Q5" s="66"/>
      <c r="R5" s="67"/>
    </row>
    <row r="6" spans="2:18" ht="29.25" customHeight="1" x14ac:dyDescent="0.35">
      <c r="K6" s="16">
        <f t="shared" ref="K6:R6" si="0">SUM(K5:K5)</f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 t="shared" si="0"/>
        <v>0</v>
      </c>
      <c r="Q6" s="16">
        <f t="shared" si="0"/>
        <v>0</v>
      </c>
      <c r="R6" s="16">
        <f t="shared" si="0"/>
        <v>0</v>
      </c>
    </row>
    <row r="7" spans="2:18" x14ac:dyDescent="0.35">
      <c r="E7" s="4"/>
      <c r="F7" s="21"/>
      <c r="G7" s="21"/>
      <c r="K7" s="22"/>
      <c r="Q7" s="22"/>
      <c r="R7" s="22"/>
    </row>
    <row r="8" spans="2:18" x14ac:dyDescent="0.35">
      <c r="B8" s="75" t="s">
        <v>28</v>
      </c>
      <c r="C8" s="75"/>
      <c r="D8" s="1"/>
      <c r="E8" s="75"/>
      <c r="F8" s="76"/>
      <c r="G8" s="21"/>
      <c r="K8" s="22"/>
      <c r="Q8" s="22"/>
      <c r="R8" s="22"/>
    </row>
    <row r="9" spans="2:18" x14ac:dyDescent="0.35">
      <c r="E9" s="4"/>
      <c r="F9" s="21"/>
      <c r="G9" s="21"/>
      <c r="K9" s="22"/>
      <c r="Q9" s="22"/>
      <c r="R9" s="22"/>
    </row>
    <row r="10" spans="2:18" x14ac:dyDescent="0.35">
      <c r="E10" s="4"/>
      <c r="F10" s="21"/>
      <c r="G10" s="21"/>
      <c r="Q10" s="22"/>
    </row>
    <row r="11" spans="2:18" x14ac:dyDescent="0.35">
      <c r="B11" s="3"/>
      <c r="C11" s="3"/>
      <c r="E11" s="4"/>
      <c r="F11" s="21"/>
      <c r="G11" s="21"/>
      <c r="K11" s="22"/>
      <c r="Q11" s="22"/>
      <c r="R11" s="22"/>
    </row>
    <row r="12" spans="2:18" x14ac:dyDescent="0.35">
      <c r="B12" s="3"/>
      <c r="C12" s="3"/>
      <c r="E12" s="4"/>
      <c r="F12" s="21"/>
      <c r="G12" s="21"/>
      <c r="Q12" s="22"/>
    </row>
    <row r="13" spans="2:18" x14ac:dyDescent="0.35">
      <c r="B13" s="3" t="s">
        <v>18</v>
      </c>
      <c r="C13" s="3"/>
    </row>
  </sheetData>
  <mergeCells count="1">
    <mergeCell ref="C2:Q2"/>
  </mergeCells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4505-EBC3-4888-B5EF-7006E30712B6}">
  <dimension ref="A2:R21"/>
  <sheetViews>
    <sheetView showGridLines="0" topLeftCell="A12" zoomScale="70" zoomScaleNormal="70" workbookViewId="0">
      <selection activeCell="U21" sqref="U21"/>
    </sheetView>
  </sheetViews>
  <sheetFormatPr defaultColWidth="8.81640625" defaultRowHeight="12" x14ac:dyDescent="0.35"/>
  <cols>
    <col min="1" max="1" width="1" style="2" customWidth="1"/>
    <col min="2" max="2" width="9.1796875" style="4" customWidth="1"/>
    <col min="3" max="3" width="14.26953125" style="4" customWidth="1"/>
    <col min="4" max="4" width="7.1796875" style="2" customWidth="1"/>
    <col min="5" max="5" width="15" style="2" hidden="1" customWidth="1"/>
    <col min="6" max="6" width="9.453125" style="2" customWidth="1"/>
    <col min="7" max="7" width="9.1796875" style="2" customWidth="1"/>
    <col min="8" max="8" width="10.453125" style="4" customWidth="1"/>
    <col min="9" max="9" width="10.54296875" style="4" customWidth="1"/>
    <col min="10" max="10" width="9.26953125" style="4" customWidth="1"/>
    <col min="11" max="11" width="8.7265625" style="2" customWidth="1"/>
    <col min="12" max="12" width="11.1796875" style="2" hidden="1" customWidth="1"/>
    <col min="13" max="13" width="6.54296875" style="2" customWidth="1"/>
    <col min="14" max="15" width="10.26953125" style="2" customWidth="1"/>
    <col min="16" max="16" width="9.26953125" style="2" customWidth="1"/>
    <col min="17" max="17" width="8.54296875" style="2" customWidth="1"/>
    <col min="18" max="18" width="9.5429687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1:18" s="1" customFormat="1" ht="30" customHeight="1" x14ac:dyDescent="0.35">
      <c r="A2" s="2"/>
      <c r="B2" s="87"/>
      <c r="C2" s="341" t="s">
        <v>29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3"/>
      <c r="R2" s="12"/>
    </row>
    <row r="3" spans="1:18" s="1" customFormat="1" ht="21" customHeight="1" x14ac:dyDescent="0.35">
      <c r="A3" s="2"/>
      <c r="B3" s="87"/>
      <c r="C3" s="87"/>
      <c r="D3" s="12"/>
      <c r="E3" s="12"/>
      <c r="F3" s="12"/>
      <c r="G3" s="12"/>
      <c r="H3" s="87"/>
      <c r="I3" s="87"/>
      <c r="J3" s="87"/>
      <c r="K3" s="12"/>
      <c r="L3" s="12"/>
      <c r="M3" s="12"/>
      <c r="N3" s="12"/>
      <c r="O3" s="12"/>
      <c r="P3" s="12"/>
      <c r="Q3" s="12"/>
      <c r="R3" s="12"/>
    </row>
    <row r="4" spans="1:18" s="1" customFormat="1" ht="37.5" customHeight="1" x14ac:dyDescent="0.35">
      <c r="B4" s="68" t="s">
        <v>27</v>
      </c>
      <c r="C4" s="69" t="s">
        <v>1</v>
      </c>
      <c r="D4" s="69" t="s">
        <v>2</v>
      </c>
      <c r="E4" s="69" t="s">
        <v>3</v>
      </c>
      <c r="F4" s="69" t="s">
        <v>4</v>
      </c>
      <c r="G4" s="69" t="s">
        <v>5</v>
      </c>
      <c r="H4" s="84" t="s">
        <v>6</v>
      </c>
      <c r="I4" s="69" t="s">
        <v>7</v>
      </c>
      <c r="J4" s="69" t="s">
        <v>8</v>
      </c>
      <c r="K4" s="85" t="s">
        <v>9</v>
      </c>
      <c r="L4" s="85" t="s">
        <v>10</v>
      </c>
      <c r="M4" s="85" t="s">
        <v>11</v>
      </c>
      <c r="N4" s="71" t="s">
        <v>12</v>
      </c>
      <c r="O4" s="71" t="s">
        <v>13</v>
      </c>
      <c r="P4" s="71" t="s">
        <v>14</v>
      </c>
      <c r="Q4" s="71" t="s">
        <v>15</v>
      </c>
      <c r="R4" s="71" t="s">
        <v>16</v>
      </c>
    </row>
    <row r="5" spans="1:18" s="1" customFormat="1" ht="37.5" customHeight="1" x14ac:dyDescent="0.35">
      <c r="B5" s="77" t="s">
        <v>30</v>
      </c>
      <c r="C5" s="83" t="s">
        <v>31</v>
      </c>
      <c r="D5" s="88" t="s">
        <v>32</v>
      </c>
      <c r="E5" s="88"/>
      <c r="F5" s="89">
        <v>44679</v>
      </c>
      <c r="G5" s="90"/>
      <c r="H5" s="91" t="s">
        <v>33</v>
      </c>
      <c r="I5" s="92" t="s">
        <v>34</v>
      </c>
      <c r="J5" s="92" t="s">
        <v>35</v>
      </c>
      <c r="K5" s="93">
        <v>462.23</v>
      </c>
      <c r="L5" s="93">
        <v>0</v>
      </c>
      <c r="M5" s="94">
        <v>1</v>
      </c>
      <c r="N5" s="95">
        <v>454.28</v>
      </c>
      <c r="O5" s="96">
        <v>0</v>
      </c>
      <c r="P5" s="96">
        <v>8</v>
      </c>
      <c r="Q5" s="96">
        <v>0</v>
      </c>
      <c r="R5" s="97">
        <f>K5+N5+O5+P5</f>
        <v>924.51</v>
      </c>
    </row>
    <row r="6" spans="1:18" s="1" customFormat="1" ht="37.5" customHeight="1" x14ac:dyDescent="0.35">
      <c r="B6" s="77" t="s">
        <v>30</v>
      </c>
      <c r="C6" s="83" t="s">
        <v>31</v>
      </c>
      <c r="D6" s="88" t="s">
        <v>36</v>
      </c>
      <c r="E6" s="88"/>
      <c r="F6" s="98"/>
      <c r="G6" s="99">
        <v>44680</v>
      </c>
      <c r="H6" s="91" t="s">
        <v>33</v>
      </c>
      <c r="I6" s="92" t="s">
        <v>37</v>
      </c>
      <c r="J6" s="92" t="s">
        <v>35</v>
      </c>
      <c r="K6" s="93">
        <v>406.5</v>
      </c>
      <c r="L6" s="93">
        <v>0</v>
      </c>
      <c r="M6" s="94">
        <v>0</v>
      </c>
      <c r="N6" s="100">
        <v>0</v>
      </c>
      <c r="O6" s="96">
        <v>0</v>
      </c>
      <c r="P6" s="96">
        <v>0</v>
      </c>
      <c r="Q6" s="96">
        <v>0</v>
      </c>
      <c r="R6" s="97">
        <f>K6+N6+O6+P6</f>
        <v>406.5</v>
      </c>
    </row>
    <row r="7" spans="1:18" s="1" customFormat="1" ht="37.5" customHeight="1" x14ac:dyDescent="0.35">
      <c r="B7" s="79" t="s">
        <v>38</v>
      </c>
      <c r="C7" s="79" t="s">
        <v>39</v>
      </c>
      <c r="D7" s="88" t="s">
        <v>21</v>
      </c>
      <c r="E7" s="88"/>
      <c r="F7" s="89">
        <v>44657</v>
      </c>
      <c r="G7" s="89">
        <v>44657</v>
      </c>
      <c r="H7" s="91" t="s">
        <v>40</v>
      </c>
      <c r="I7" s="92" t="s">
        <v>41</v>
      </c>
      <c r="J7" s="92" t="s">
        <v>35</v>
      </c>
      <c r="K7" s="93">
        <v>3564.19</v>
      </c>
      <c r="L7" s="93">
        <v>0</v>
      </c>
      <c r="M7" s="94">
        <v>0</v>
      </c>
      <c r="N7" s="100">
        <v>0</v>
      </c>
      <c r="O7" s="96">
        <v>109.94</v>
      </c>
      <c r="P7" s="96">
        <v>255.1</v>
      </c>
      <c r="Q7" s="96">
        <v>0</v>
      </c>
      <c r="R7" s="97">
        <f t="shared" ref="R7:R14" si="0">K7+N7+O7+P7</f>
        <v>3929.23</v>
      </c>
    </row>
    <row r="8" spans="1:18" s="1" customFormat="1" ht="37.5" customHeight="1" x14ac:dyDescent="0.35">
      <c r="B8" s="79" t="s">
        <v>42</v>
      </c>
      <c r="C8" s="79" t="s">
        <v>43</v>
      </c>
      <c r="D8" s="88" t="s">
        <v>21</v>
      </c>
      <c r="E8" s="88"/>
      <c r="F8" s="89">
        <v>44677</v>
      </c>
      <c r="G8" s="90"/>
      <c r="H8" s="91" t="s">
        <v>44</v>
      </c>
      <c r="I8" s="92" t="s">
        <v>45</v>
      </c>
      <c r="J8" s="92" t="s">
        <v>35</v>
      </c>
      <c r="K8" s="93">
        <v>616.96</v>
      </c>
      <c r="L8" s="93">
        <v>0</v>
      </c>
      <c r="M8" s="94">
        <v>1</v>
      </c>
      <c r="N8" s="100">
        <v>180</v>
      </c>
      <c r="O8" s="96">
        <v>0</v>
      </c>
      <c r="P8" s="96">
        <v>0</v>
      </c>
      <c r="Q8" s="96">
        <v>0</v>
      </c>
      <c r="R8" s="97">
        <f>K8+N8+O8+P8</f>
        <v>796.96</v>
      </c>
    </row>
    <row r="9" spans="1:18" s="1" customFormat="1" ht="37.5" customHeight="1" x14ac:dyDescent="0.35">
      <c r="B9" s="79" t="s">
        <v>42</v>
      </c>
      <c r="C9" s="79" t="s">
        <v>43</v>
      </c>
      <c r="D9" s="88" t="s">
        <v>21</v>
      </c>
      <c r="E9" s="88"/>
      <c r="F9" s="98"/>
      <c r="G9" s="89">
        <v>44679</v>
      </c>
      <c r="H9" s="91" t="s">
        <v>44</v>
      </c>
      <c r="I9" s="92" t="s">
        <v>46</v>
      </c>
      <c r="J9" s="92" t="s">
        <v>35</v>
      </c>
      <c r="K9" s="93">
        <v>928.55</v>
      </c>
      <c r="L9" s="93">
        <v>0</v>
      </c>
      <c r="M9" s="94">
        <v>0</v>
      </c>
      <c r="N9" s="100">
        <v>0</v>
      </c>
      <c r="O9" s="96">
        <v>0</v>
      </c>
      <c r="P9" s="96">
        <v>0</v>
      </c>
      <c r="Q9" s="96">
        <v>0</v>
      </c>
      <c r="R9" s="97">
        <f t="shared" si="0"/>
        <v>928.55</v>
      </c>
    </row>
    <row r="10" spans="1:18" s="1" customFormat="1" ht="42.75" customHeight="1" x14ac:dyDescent="0.35">
      <c r="B10" s="81" t="s">
        <v>38</v>
      </c>
      <c r="C10" s="78" t="s">
        <v>39</v>
      </c>
      <c r="D10" s="101" t="s">
        <v>32</v>
      </c>
      <c r="E10" s="101"/>
      <c r="F10" s="102">
        <v>44678</v>
      </c>
      <c r="G10" s="102">
        <v>44678</v>
      </c>
      <c r="H10" s="86" t="s">
        <v>47</v>
      </c>
      <c r="I10" s="103" t="s">
        <v>41</v>
      </c>
      <c r="J10" s="92" t="s">
        <v>35</v>
      </c>
      <c r="K10" s="93">
        <v>4030.19</v>
      </c>
      <c r="L10" s="93">
        <v>0</v>
      </c>
      <c r="M10" s="94">
        <v>0</v>
      </c>
      <c r="N10" s="100">
        <v>0</v>
      </c>
      <c r="O10" s="96">
        <v>77.89</v>
      </c>
      <c r="P10" s="96">
        <v>243.79</v>
      </c>
      <c r="Q10" s="96">
        <v>0</v>
      </c>
      <c r="R10" s="97">
        <f>K10+N10+O10+P10</f>
        <v>4351.87</v>
      </c>
    </row>
    <row r="11" spans="1:18" s="1" customFormat="1" ht="42" customHeight="1" x14ac:dyDescent="0.35">
      <c r="B11" s="82" t="s">
        <v>48</v>
      </c>
      <c r="C11" s="79" t="s">
        <v>49</v>
      </c>
      <c r="D11" s="101" t="s">
        <v>32</v>
      </c>
      <c r="E11" s="101"/>
      <c r="F11" s="102">
        <v>44678</v>
      </c>
      <c r="G11" s="102">
        <v>44678</v>
      </c>
      <c r="H11" s="86" t="s">
        <v>47</v>
      </c>
      <c r="I11" s="103" t="s">
        <v>41</v>
      </c>
      <c r="J11" s="92" t="s">
        <v>35</v>
      </c>
      <c r="K11" s="93">
        <v>4030.19</v>
      </c>
      <c r="L11" s="93">
        <v>0</v>
      </c>
      <c r="M11" s="94">
        <v>0</v>
      </c>
      <c r="N11" s="100">
        <v>0</v>
      </c>
      <c r="O11" s="96">
        <v>24.76</v>
      </c>
      <c r="P11" s="96">
        <v>83.54</v>
      </c>
      <c r="Q11" s="96">
        <v>0</v>
      </c>
      <c r="R11" s="97">
        <f t="shared" si="0"/>
        <v>4138.4900000000007</v>
      </c>
    </row>
    <row r="12" spans="1:18" s="1" customFormat="1" ht="37.5" customHeight="1" x14ac:dyDescent="0.35">
      <c r="B12" s="82" t="s">
        <v>50</v>
      </c>
      <c r="C12" s="79" t="s">
        <v>51</v>
      </c>
      <c r="D12" s="101" t="s">
        <v>52</v>
      </c>
      <c r="E12" s="101"/>
      <c r="F12" s="89">
        <v>44681</v>
      </c>
      <c r="G12" s="99">
        <v>44687</v>
      </c>
      <c r="H12" s="91" t="s">
        <v>53</v>
      </c>
      <c r="I12" s="91" t="s">
        <v>54</v>
      </c>
      <c r="J12" s="86" t="s">
        <v>35</v>
      </c>
      <c r="K12" s="104">
        <v>12236.66</v>
      </c>
      <c r="L12" s="93">
        <v>0</v>
      </c>
      <c r="M12" s="94">
        <v>6</v>
      </c>
      <c r="N12" s="100">
        <v>12579.97</v>
      </c>
      <c r="O12" s="96">
        <v>3195.39</v>
      </c>
      <c r="P12" s="96">
        <v>213.17</v>
      </c>
      <c r="Q12" s="96">
        <v>1816.68</v>
      </c>
      <c r="R12" s="97">
        <f t="shared" si="0"/>
        <v>28225.189999999995</v>
      </c>
    </row>
    <row r="13" spans="1:18" s="1" customFormat="1" ht="37.5" customHeight="1" x14ac:dyDescent="0.35">
      <c r="B13" s="82" t="s">
        <v>55</v>
      </c>
      <c r="C13" s="79" t="s">
        <v>56</v>
      </c>
      <c r="D13" s="101" t="s">
        <v>52</v>
      </c>
      <c r="E13" s="101"/>
      <c r="F13" s="89">
        <v>44681</v>
      </c>
      <c r="G13" s="99">
        <v>44687</v>
      </c>
      <c r="H13" s="91" t="s">
        <v>53</v>
      </c>
      <c r="I13" s="91" t="s">
        <v>54</v>
      </c>
      <c r="J13" s="86" t="s">
        <v>35</v>
      </c>
      <c r="K13" s="104">
        <v>13065.2</v>
      </c>
      <c r="L13" s="93">
        <v>0</v>
      </c>
      <c r="M13" s="94">
        <v>6</v>
      </c>
      <c r="N13" s="100">
        <v>9413.06</v>
      </c>
      <c r="O13" s="96">
        <v>3676.63</v>
      </c>
      <c r="P13" s="96">
        <v>4313.75</v>
      </c>
      <c r="Q13" s="96">
        <v>1334.27</v>
      </c>
      <c r="R13" s="97">
        <f t="shared" si="0"/>
        <v>30468.640000000003</v>
      </c>
    </row>
    <row r="14" spans="1:18" s="1" customFormat="1" ht="37.5" customHeight="1" x14ac:dyDescent="0.35">
      <c r="B14" s="82" t="s">
        <v>38</v>
      </c>
      <c r="C14" s="79" t="s">
        <v>39</v>
      </c>
      <c r="D14" s="88" t="s">
        <v>52</v>
      </c>
      <c r="E14" s="88"/>
      <c r="F14" s="89">
        <v>44681</v>
      </c>
      <c r="G14" s="99">
        <v>44687</v>
      </c>
      <c r="H14" s="91" t="s">
        <v>53</v>
      </c>
      <c r="I14" s="91" t="s">
        <v>54</v>
      </c>
      <c r="J14" s="91" t="s">
        <v>57</v>
      </c>
      <c r="K14" s="104">
        <v>12572.84</v>
      </c>
      <c r="L14" s="93">
        <v>0</v>
      </c>
      <c r="M14" s="94">
        <v>6</v>
      </c>
      <c r="N14" s="100">
        <v>10658.68</v>
      </c>
      <c r="O14" s="96">
        <v>3046.73</v>
      </c>
      <c r="P14" s="96">
        <v>4615.25</v>
      </c>
      <c r="Q14" s="96">
        <v>1801.93</v>
      </c>
      <c r="R14" s="97">
        <f t="shared" si="0"/>
        <v>30893.5</v>
      </c>
    </row>
    <row r="15" spans="1:18" s="1" customFormat="1" ht="37.5" customHeight="1" x14ac:dyDescent="0.35">
      <c r="A15" s="2"/>
      <c r="B15" s="105"/>
      <c r="C15" s="80"/>
      <c r="D15" s="106"/>
      <c r="E15" s="106"/>
      <c r="F15" s="106"/>
      <c r="G15" s="106"/>
      <c r="H15" s="107"/>
      <c r="I15" s="107"/>
      <c r="J15" s="107"/>
      <c r="K15" s="108">
        <f>SUM(K5:K14)</f>
        <v>51913.509999999995</v>
      </c>
      <c r="L15" s="109">
        <f>SUM(L5:L5)</f>
        <v>0</v>
      </c>
      <c r="M15" s="110">
        <f t="shared" ref="M15:R15" si="1">SUM(M5:M14)</f>
        <v>20</v>
      </c>
      <c r="N15" s="111">
        <f t="shared" si="1"/>
        <v>33285.99</v>
      </c>
      <c r="O15" s="112">
        <f t="shared" si="1"/>
        <v>10131.34</v>
      </c>
      <c r="P15" s="112">
        <f t="shared" si="1"/>
        <v>9732.6</v>
      </c>
      <c r="Q15" s="112">
        <f t="shared" si="1"/>
        <v>4952.88</v>
      </c>
      <c r="R15" s="112">
        <f t="shared" si="1"/>
        <v>105063.44</v>
      </c>
    </row>
    <row r="16" spans="1:18" x14ac:dyDescent="0.35">
      <c r="B16" s="75"/>
      <c r="C16" s="75"/>
      <c r="D16" s="1"/>
      <c r="E16" s="75"/>
      <c r="F16" s="76"/>
      <c r="G16" s="21"/>
      <c r="K16" s="22"/>
      <c r="Q16" s="22"/>
      <c r="R16" s="22"/>
    </row>
    <row r="17" spans="2:18" x14ac:dyDescent="0.35">
      <c r="E17" s="4"/>
      <c r="F17" s="21"/>
      <c r="G17" s="21"/>
      <c r="K17" s="22"/>
      <c r="Q17" s="22"/>
      <c r="R17" s="22"/>
    </row>
    <row r="18" spans="2:18" x14ac:dyDescent="0.35">
      <c r="E18" s="4"/>
      <c r="F18" s="21"/>
      <c r="G18" s="21"/>
      <c r="Q18" s="22"/>
    </row>
    <row r="19" spans="2:18" x14ac:dyDescent="0.35">
      <c r="B19" s="3"/>
      <c r="C19" s="3"/>
      <c r="E19" s="4"/>
      <c r="F19" s="21"/>
      <c r="G19" s="21"/>
      <c r="K19" s="22"/>
      <c r="Q19" s="22"/>
      <c r="R19" s="22"/>
    </row>
    <row r="20" spans="2:18" x14ac:dyDescent="0.35">
      <c r="B20" s="3"/>
      <c r="C20" s="3"/>
      <c r="E20" s="4"/>
      <c r="F20" s="21"/>
      <c r="G20" s="21"/>
      <c r="Q20" s="22"/>
    </row>
    <row r="21" spans="2:18" x14ac:dyDescent="0.35">
      <c r="B21" s="3" t="s">
        <v>18</v>
      </c>
      <c r="C21" s="3"/>
    </row>
  </sheetData>
  <mergeCells count="1">
    <mergeCell ref="C2:Q2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537E-4A8C-426E-BA36-82FA8DB8DEF4}">
  <dimension ref="A2:BQ17"/>
  <sheetViews>
    <sheetView showGridLines="0" topLeftCell="A3" zoomScale="70" zoomScaleNormal="70" workbookViewId="0">
      <selection activeCell="P10" sqref="P10"/>
    </sheetView>
  </sheetViews>
  <sheetFormatPr defaultColWidth="8.81640625" defaultRowHeight="12" x14ac:dyDescent="0.35"/>
  <cols>
    <col min="1" max="1" width="1.453125" style="2" customWidth="1"/>
    <col min="2" max="2" width="11.453125" style="4" customWidth="1"/>
    <col min="3" max="3" width="15.7265625" style="4" customWidth="1"/>
    <col min="4" max="4" width="8.453125" style="2" customWidth="1"/>
    <col min="5" max="5" width="15" style="2" hidden="1" customWidth="1"/>
    <col min="6" max="6" width="9.26953125" style="2" customWidth="1"/>
    <col min="7" max="7" width="9" style="2" customWidth="1"/>
    <col min="8" max="8" width="13.26953125" style="4" customWidth="1"/>
    <col min="9" max="9" width="11.81640625" style="4" customWidth="1"/>
    <col min="10" max="10" width="9.1796875" style="4" customWidth="1"/>
    <col min="11" max="11" width="8.54296875" style="2" customWidth="1"/>
    <col min="12" max="12" width="10.453125" style="2" hidden="1" customWidth="1"/>
    <col min="13" max="13" width="6.54296875" style="2" customWidth="1"/>
    <col min="14" max="14" width="10.453125" style="2" customWidth="1"/>
    <col min="15" max="15" width="10.26953125" style="2" customWidth="1"/>
    <col min="16" max="16" width="9.26953125" style="2" customWidth="1"/>
    <col min="17" max="17" width="7.54296875" style="2" customWidth="1"/>
    <col min="18" max="18" width="9.1796875" style="2" customWidth="1"/>
    <col min="19" max="68" width="9.1796875" style="116"/>
    <col min="6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1:69" s="1" customFormat="1" ht="24.75" customHeight="1" x14ac:dyDescent="0.35">
      <c r="B2" s="68" t="s">
        <v>27</v>
      </c>
      <c r="C2" s="69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70" t="s">
        <v>6</v>
      </c>
      <c r="I2" s="68" t="s">
        <v>7</v>
      </c>
      <c r="J2" s="68" t="s">
        <v>8</v>
      </c>
      <c r="K2" s="134" t="s">
        <v>9</v>
      </c>
      <c r="L2" s="71" t="s">
        <v>10</v>
      </c>
      <c r="M2" s="71" t="s">
        <v>11</v>
      </c>
      <c r="N2" s="85" t="s">
        <v>12</v>
      </c>
      <c r="O2" s="85" t="s">
        <v>13</v>
      </c>
      <c r="P2" s="85" t="s">
        <v>14</v>
      </c>
      <c r="Q2" s="117" t="s">
        <v>15</v>
      </c>
      <c r="R2" s="118" t="s">
        <v>16</v>
      </c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</row>
    <row r="3" spans="1:69" s="1" customFormat="1" ht="51" customHeight="1" x14ac:dyDescent="0.35">
      <c r="B3" s="78" t="s">
        <v>58</v>
      </c>
      <c r="C3" s="78" t="s">
        <v>59</v>
      </c>
      <c r="D3" s="121" t="s">
        <v>32</v>
      </c>
      <c r="E3" s="101"/>
      <c r="F3" s="102">
        <v>44690</v>
      </c>
      <c r="G3" s="122">
        <v>44693</v>
      </c>
      <c r="H3" s="86" t="s">
        <v>60</v>
      </c>
      <c r="I3" s="119" t="s">
        <v>61</v>
      </c>
      <c r="J3" s="123" t="s">
        <v>25</v>
      </c>
      <c r="K3" s="104">
        <v>4260.55</v>
      </c>
      <c r="L3" s="124">
        <v>361.33</v>
      </c>
      <c r="M3" s="139">
        <v>3</v>
      </c>
      <c r="N3" s="141">
        <f>L3*M3</f>
        <v>1083.99</v>
      </c>
      <c r="O3" s="126">
        <v>364.72</v>
      </c>
      <c r="P3" s="125">
        <v>313.98</v>
      </c>
      <c r="Q3" s="142">
        <v>0</v>
      </c>
      <c r="R3" s="120">
        <f t="shared" ref="R3:R9" si="0">K3+N3+O3+P3+Q3</f>
        <v>6023.24</v>
      </c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</row>
    <row r="4" spans="1:69" s="1" customFormat="1" ht="22.5" customHeight="1" x14ac:dyDescent="0.35">
      <c r="B4" s="78" t="s">
        <v>50</v>
      </c>
      <c r="C4" s="78" t="s">
        <v>62</v>
      </c>
      <c r="D4" s="101" t="s">
        <v>63</v>
      </c>
      <c r="E4" s="101"/>
      <c r="F4" s="102">
        <v>44690</v>
      </c>
      <c r="G4" s="127">
        <v>44692</v>
      </c>
      <c r="H4" s="86" t="s">
        <v>64</v>
      </c>
      <c r="I4" s="86" t="s">
        <v>61</v>
      </c>
      <c r="J4" s="103" t="s">
        <v>25</v>
      </c>
      <c r="K4" s="124">
        <v>5965.19</v>
      </c>
      <c r="L4" s="124">
        <v>307.89999999999998</v>
      </c>
      <c r="M4" s="139">
        <v>2</v>
      </c>
      <c r="N4" s="141">
        <v>615.79999999999995</v>
      </c>
      <c r="O4" s="126">
        <v>149.08000000000001</v>
      </c>
      <c r="P4" s="125">
        <v>258.39999999999998</v>
      </c>
      <c r="Q4" s="142">
        <v>0</v>
      </c>
      <c r="R4" s="120">
        <f t="shared" si="0"/>
        <v>6988.4699999999993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</row>
    <row r="5" spans="1:69" s="114" customFormat="1" ht="21" customHeight="1" x14ac:dyDescent="0.35">
      <c r="A5" s="115"/>
      <c r="B5" s="79" t="s">
        <v>65</v>
      </c>
      <c r="C5" s="128" t="s">
        <v>66</v>
      </c>
      <c r="D5" s="88" t="s">
        <v>67</v>
      </c>
      <c r="E5" s="88"/>
      <c r="F5" s="89">
        <v>44682</v>
      </c>
      <c r="G5" s="99">
        <v>44687</v>
      </c>
      <c r="H5" s="86" t="s">
        <v>53</v>
      </c>
      <c r="I5" s="133" t="s">
        <v>68</v>
      </c>
      <c r="J5" s="103" t="s">
        <v>25</v>
      </c>
      <c r="K5" s="93">
        <v>14994.91</v>
      </c>
      <c r="L5" s="93">
        <v>2087.52</v>
      </c>
      <c r="M5" s="140">
        <v>5</v>
      </c>
      <c r="N5" s="141">
        <v>10437.6</v>
      </c>
      <c r="O5" s="126">
        <v>1964.69</v>
      </c>
      <c r="P5" s="125">
        <v>451.5</v>
      </c>
      <c r="Q5" s="143">
        <v>1393.13</v>
      </c>
      <c r="R5" s="120">
        <f t="shared" si="0"/>
        <v>29241.83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3"/>
    </row>
    <row r="6" spans="1:69" s="114" customFormat="1" ht="26.25" customHeight="1" x14ac:dyDescent="0.35">
      <c r="A6" s="115"/>
      <c r="B6" s="78" t="s">
        <v>69</v>
      </c>
      <c r="C6" s="129" t="s">
        <v>70</v>
      </c>
      <c r="D6" s="101" t="s">
        <v>63</v>
      </c>
      <c r="E6" s="101"/>
      <c r="F6" s="102">
        <v>44704</v>
      </c>
      <c r="G6" s="122">
        <v>44705</v>
      </c>
      <c r="H6" s="91" t="s">
        <v>71</v>
      </c>
      <c r="I6" s="135" t="s">
        <v>72</v>
      </c>
      <c r="J6" s="103" t="s">
        <v>25</v>
      </c>
      <c r="K6" s="124">
        <v>3984.5</v>
      </c>
      <c r="L6" s="124">
        <v>331.12</v>
      </c>
      <c r="M6" s="139">
        <v>1</v>
      </c>
      <c r="N6" s="141">
        <f t="shared" ref="N6" si="1">L6*M6</f>
        <v>331.12</v>
      </c>
      <c r="O6" s="126">
        <v>52.8</v>
      </c>
      <c r="P6" s="125">
        <v>0</v>
      </c>
      <c r="Q6" s="142">
        <v>0</v>
      </c>
      <c r="R6" s="120">
        <f t="shared" si="0"/>
        <v>4368.42</v>
      </c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3"/>
    </row>
    <row r="7" spans="1:69" s="115" customFormat="1" ht="24.75" customHeight="1" x14ac:dyDescent="0.35">
      <c r="B7" s="78" t="s">
        <v>38</v>
      </c>
      <c r="C7" s="83" t="s">
        <v>39</v>
      </c>
      <c r="D7" s="101" t="s">
        <v>63</v>
      </c>
      <c r="E7" s="121"/>
      <c r="F7" s="138">
        <v>44704</v>
      </c>
      <c r="G7" s="122">
        <v>44705</v>
      </c>
      <c r="H7" s="86" t="s">
        <v>71</v>
      </c>
      <c r="I7" s="135" t="s">
        <v>72</v>
      </c>
      <c r="J7" s="103" t="s">
        <v>25</v>
      </c>
      <c r="K7" s="124">
        <v>3984.5</v>
      </c>
      <c r="L7" s="124">
        <v>331.12</v>
      </c>
      <c r="M7" s="139">
        <v>1</v>
      </c>
      <c r="N7" s="141">
        <f t="shared" ref="N7:N8" si="2">L7*M7</f>
        <v>331.12</v>
      </c>
      <c r="O7" s="126">
        <v>118.7</v>
      </c>
      <c r="P7" s="125">
        <v>90</v>
      </c>
      <c r="Q7" s="142">
        <v>0</v>
      </c>
      <c r="R7" s="120">
        <f t="shared" si="0"/>
        <v>4524.32</v>
      </c>
    </row>
    <row r="8" spans="1:69" s="114" customFormat="1" ht="23.25" customHeight="1" x14ac:dyDescent="0.35">
      <c r="A8" s="115"/>
      <c r="B8" s="78" t="s">
        <v>73</v>
      </c>
      <c r="C8" s="130" t="s">
        <v>74</v>
      </c>
      <c r="D8" s="101" t="s">
        <v>63</v>
      </c>
      <c r="E8" s="121"/>
      <c r="F8" s="102">
        <v>44704</v>
      </c>
      <c r="G8" s="122">
        <v>44705</v>
      </c>
      <c r="H8" s="86" t="s">
        <v>71</v>
      </c>
      <c r="I8" s="136" t="s">
        <v>72</v>
      </c>
      <c r="J8" s="103" t="s">
        <v>25</v>
      </c>
      <c r="K8" s="124">
        <v>3984.5</v>
      </c>
      <c r="L8" s="124">
        <v>331.12</v>
      </c>
      <c r="M8" s="139">
        <v>1</v>
      </c>
      <c r="N8" s="141">
        <f t="shared" si="2"/>
        <v>331.12</v>
      </c>
      <c r="O8" s="126">
        <v>52.8</v>
      </c>
      <c r="P8" s="125">
        <v>89.97</v>
      </c>
      <c r="Q8" s="142">
        <v>0</v>
      </c>
      <c r="R8" s="120">
        <f t="shared" si="0"/>
        <v>4458.3900000000003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3"/>
    </row>
    <row r="9" spans="1:69" s="115" customFormat="1" ht="21.75" customHeight="1" x14ac:dyDescent="0.35">
      <c r="B9" s="79" t="s">
        <v>75</v>
      </c>
      <c r="C9" s="79" t="s">
        <v>76</v>
      </c>
      <c r="D9" s="88" t="s">
        <v>63</v>
      </c>
      <c r="E9" s="131"/>
      <c r="F9" s="89">
        <v>44704</v>
      </c>
      <c r="G9" s="132">
        <v>44705</v>
      </c>
      <c r="H9" s="91" t="s">
        <v>71</v>
      </c>
      <c r="I9" s="91" t="s">
        <v>72</v>
      </c>
      <c r="J9" s="92" t="s">
        <v>25</v>
      </c>
      <c r="K9" s="124">
        <v>4496.66</v>
      </c>
      <c r="L9" s="104">
        <v>331.12</v>
      </c>
      <c r="M9" s="139">
        <v>1</v>
      </c>
      <c r="N9" s="144">
        <f>L9*M9</f>
        <v>331.12</v>
      </c>
      <c r="O9" s="145">
        <v>48</v>
      </c>
      <c r="P9" s="146">
        <v>0</v>
      </c>
      <c r="Q9" s="142">
        <v>0</v>
      </c>
      <c r="R9" s="137">
        <f t="shared" si="0"/>
        <v>4875.78</v>
      </c>
    </row>
    <row r="10" spans="1:69" ht="25.5" customHeight="1" x14ac:dyDescent="0.35">
      <c r="B10" s="87"/>
      <c r="C10" s="87"/>
      <c r="D10" s="12"/>
      <c r="E10" s="12"/>
      <c r="F10" s="12"/>
      <c r="G10" s="12"/>
      <c r="H10" s="87"/>
      <c r="I10" s="87"/>
      <c r="J10" s="87"/>
      <c r="K10" s="108">
        <f>SUM(K3:K9)</f>
        <v>41670.81</v>
      </c>
      <c r="L10" s="169"/>
      <c r="M10" s="170">
        <f t="shared" ref="M10:R10" si="3">SUM(M3:M9)</f>
        <v>14</v>
      </c>
      <c r="N10" s="108">
        <f t="shared" si="3"/>
        <v>13461.870000000003</v>
      </c>
      <c r="O10" s="108">
        <f t="shared" si="3"/>
        <v>2750.7900000000004</v>
      </c>
      <c r="P10" s="108">
        <f t="shared" si="3"/>
        <v>1203.8500000000001</v>
      </c>
      <c r="Q10" s="108">
        <f t="shared" si="3"/>
        <v>1393.13</v>
      </c>
      <c r="R10" s="108">
        <f t="shared" si="3"/>
        <v>60480.45</v>
      </c>
    </row>
    <row r="11" spans="1:69" x14ac:dyDescent="0.35">
      <c r="E11" s="4"/>
      <c r="F11" s="21"/>
      <c r="G11" s="21"/>
      <c r="K11" s="22"/>
      <c r="Q11" s="22"/>
      <c r="R11" s="22"/>
    </row>
    <row r="12" spans="1:69" x14ac:dyDescent="0.35">
      <c r="E12" s="4"/>
      <c r="F12" s="21"/>
      <c r="G12" s="21"/>
      <c r="K12" s="22"/>
      <c r="Q12" s="22"/>
      <c r="R12" s="22"/>
    </row>
    <row r="13" spans="1:69" x14ac:dyDescent="0.35">
      <c r="E13" s="4"/>
      <c r="F13" s="21"/>
      <c r="G13" s="21"/>
      <c r="K13" s="22"/>
      <c r="Q13" s="22"/>
      <c r="R13" s="22"/>
    </row>
    <row r="14" spans="1:69" x14ac:dyDescent="0.35">
      <c r="E14" s="4"/>
      <c r="F14" s="21"/>
      <c r="G14" s="21"/>
      <c r="Q14" s="22"/>
    </row>
    <row r="15" spans="1:69" x14ac:dyDescent="0.35">
      <c r="B15" s="3"/>
      <c r="C15" s="3"/>
      <c r="E15" s="4"/>
      <c r="F15" s="21"/>
      <c r="G15" s="21"/>
      <c r="K15" s="22"/>
      <c r="Q15" s="22"/>
      <c r="R15" s="22"/>
    </row>
    <row r="16" spans="1:69" x14ac:dyDescent="0.35">
      <c r="B16" s="3"/>
      <c r="C16" s="3"/>
      <c r="E16" s="4"/>
      <c r="F16" s="21"/>
      <c r="G16" s="21"/>
      <c r="Q16" s="22"/>
    </row>
    <row r="17" spans="2:3" x14ac:dyDescent="0.35">
      <c r="B17" s="3" t="s">
        <v>18</v>
      </c>
      <c r="C17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0467-D70E-4077-A9D0-78486EC13518}">
  <dimension ref="B1:R18"/>
  <sheetViews>
    <sheetView showGridLines="0" topLeftCell="A7" zoomScale="70" zoomScaleNormal="70" workbookViewId="0">
      <selection activeCell="O11" sqref="O11"/>
    </sheetView>
  </sheetViews>
  <sheetFormatPr defaultColWidth="8.81640625" defaultRowHeight="12" x14ac:dyDescent="0.35"/>
  <cols>
    <col min="1" max="1" width="3.453125" style="2" customWidth="1"/>
    <col min="2" max="2" width="10.26953125" style="4" customWidth="1"/>
    <col min="3" max="3" width="14.26953125" style="4" customWidth="1"/>
    <col min="4" max="4" width="9.54296875" style="2" customWidth="1"/>
    <col min="5" max="5" width="15" style="2" hidden="1" customWidth="1"/>
    <col min="6" max="6" width="9.81640625" style="2" customWidth="1"/>
    <col min="7" max="7" width="11.1796875" style="2" customWidth="1"/>
    <col min="8" max="8" width="18.7265625" style="4" customWidth="1"/>
    <col min="9" max="9" width="12" style="4" customWidth="1"/>
    <col min="10" max="10" width="9.26953125" style="4" customWidth="1"/>
    <col min="11" max="11" width="8" style="2" customWidth="1"/>
    <col min="12" max="12" width="10.453125" style="2" hidden="1" customWidth="1"/>
    <col min="13" max="13" width="6.54296875" style="2" customWidth="1"/>
    <col min="14" max="14" width="10" style="2" customWidth="1"/>
    <col min="15" max="15" width="10.7265625" style="2" customWidth="1"/>
    <col min="16" max="16" width="9.1796875" style="2" customWidth="1"/>
    <col min="17" max="17" width="7.54296875" style="2" customWidth="1"/>
    <col min="18" max="18" width="9" style="2" customWidth="1"/>
    <col min="19" max="219" width="9.1796875" style="2"/>
    <col min="220" max="220" width="20.26953125" style="2" customWidth="1"/>
    <col min="221" max="221" width="12.1796875" style="2" bestFit="1" customWidth="1"/>
    <col min="222" max="222" width="10.1796875" style="2" bestFit="1" customWidth="1"/>
    <col min="223" max="223" width="16.54296875" style="2" bestFit="1" customWidth="1"/>
    <col min="224" max="224" width="11.26953125" style="2" bestFit="1" customWidth="1"/>
    <col min="225" max="225" width="19.54296875" style="2" customWidth="1"/>
    <col min="226" max="226" width="10.81640625" style="2" bestFit="1" customWidth="1"/>
    <col min="227" max="227" width="46" style="2" customWidth="1"/>
    <col min="228" max="228" width="14" style="2" bestFit="1" customWidth="1"/>
    <col min="229" max="229" width="10.7265625" style="2" bestFit="1" customWidth="1"/>
    <col min="230" max="230" width="10.26953125" style="2" customWidth="1"/>
    <col min="231" max="231" width="10" style="2" bestFit="1" customWidth="1"/>
    <col min="232" max="232" width="21.7265625" style="2" bestFit="1" customWidth="1"/>
    <col min="233" max="233" width="11.26953125" style="2" customWidth="1"/>
    <col min="234" max="234" width="8.26953125" style="2" bestFit="1" customWidth="1"/>
    <col min="235" max="235" width="9" style="2" customWidth="1"/>
    <col min="236" max="475" width="9.1796875" style="2"/>
    <col min="476" max="476" width="20.26953125" style="2" customWidth="1"/>
    <col min="477" max="477" width="12.1796875" style="2" bestFit="1" customWidth="1"/>
    <col min="478" max="478" width="10.1796875" style="2" bestFit="1" customWidth="1"/>
    <col min="479" max="479" width="16.54296875" style="2" bestFit="1" customWidth="1"/>
    <col min="480" max="480" width="11.26953125" style="2" bestFit="1" customWidth="1"/>
    <col min="481" max="481" width="19.54296875" style="2" customWidth="1"/>
    <col min="482" max="482" width="10.81640625" style="2" bestFit="1" customWidth="1"/>
    <col min="483" max="483" width="46" style="2" customWidth="1"/>
    <col min="484" max="484" width="14" style="2" bestFit="1" customWidth="1"/>
    <col min="485" max="485" width="10.7265625" style="2" bestFit="1" customWidth="1"/>
    <col min="486" max="486" width="10.26953125" style="2" customWidth="1"/>
    <col min="487" max="487" width="10" style="2" bestFit="1" customWidth="1"/>
    <col min="488" max="488" width="21.7265625" style="2" bestFit="1" customWidth="1"/>
    <col min="489" max="489" width="11.26953125" style="2" customWidth="1"/>
    <col min="490" max="490" width="8.26953125" style="2" bestFit="1" customWidth="1"/>
    <col min="491" max="491" width="9" style="2" customWidth="1"/>
    <col min="492" max="731" width="9.1796875" style="2"/>
    <col min="732" max="732" width="20.26953125" style="2" customWidth="1"/>
    <col min="733" max="733" width="12.1796875" style="2" bestFit="1" customWidth="1"/>
    <col min="734" max="734" width="10.1796875" style="2" bestFit="1" customWidth="1"/>
    <col min="735" max="735" width="16.54296875" style="2" bestFit="1" customWidth="1"/>
    <col min="736" max="736" width="11.26953125" style="2" bestFit="1" customWidth="1"/>
    <col min="737" max="737" width="19.54296875" style="2" customWidth="1"/>
    <col min="738" max="738" width="10.81640625" style="2" bestFit="1" customWidth="1"/>
    <col min="739" max="739" width="46" style="2" customWidth="1"/>
    <col min="740" max="740" width="14" style="2" bestFit="1" customWidth="1"/>
    <col min="741" max="741" width="10.7265625" style="2" bestFit="1" customWidth="1"/>
    <col min="742" max="742" width="10.26953125" style="2" customWidth="1"/>
    <col min="743" max="743" width="10" style="2" bestFit="1" customWidth="1"/>
    <col min="744" max="744" width="21.7265625" style="2" bestFit="1" customWidth="1"/>
    <col min="745" max="745" width="11.26953125" style="2" customWidth="1"/>
    <col min="746" max="746" width="8.26953125" style="2" bestFit="1" customWidth="1"/>
    <col min="747" max="747" width="9" style="2" customWidth="1"/>
    <col min="748" max="987" width="9.1796875" style="2"/>
    <col min="988" max="988" width="20.26953125" style="2" customWidth="1"/>
    <col min="989" max="989" width="12.1796875" style="2" bestFit="1" customWidth="1"/>
    <col min="990" max="990" width="10.1796875" style="2" bestFit="1" customWidth="1"/>
    <col min="991" max="991" width="16.54296875" style="2" bestFit="1" customWidth="1"/>
    <col min="992" max="992" width="11.26953125" style="2" bestFit="1" customWidth="1"/>
    <col min="993" max="993" width="19.54296875" style="2" customWidth="1"/>
    <col min="994" max="994" width="10.81640625" style="2" bestFit="1" customWidth="1"/>
    <col min="995" max="995" width="46" style="2" customWidth="1"/>
    <col min="996" max="996" width="14" style="2" bestFit="1" customWidth="1"/>
    <col min="997" max="997" width="10.7265625" style="2" bestFit="1" customWidth="1"/>
    <col min="998" max="998" width="10.26953125" style="2" customWidth="1"/>
    <col min="999" max="999" width="10" style="2" bestFit="1" customWidth="1"/>
    <col min="1000" max="1000" width="21.7265625" style="2" bestFit="1" customWidth="1"/>
    <col min="1001" max="1001" width="11.26953125" style="2" customWidth="1"/>
    <col min="1002" max="1002" width="8.26953125" style="2" bestFit="1" customWidth="1"/>
    <col min="1003" max="1003" width="9" style="2" customWidth="1"/>
    <col min="1004" max="1243" width="9.1796875" style="2"/>
    <col min="1244" max="1244" width="20.26953125" style="2" customWidth="1"/>
    <col min="1245" max="1245" width="12.1796875" style="2" bestFit="1" customWidth="1"/>
    <col min="1246" max="1246" width="10.1796875" style="2" bestFit="1" customWidth="1"/>
    <col min="1247" max="1247" width="16.54296875" style="2" bestFit="1" customWidth="1"/>
    <col min="1248" max="1248" width="11.26953125" style="2" bestFit="1" customWidth="1"/>
    <col min="1249" max="1249" width="19.54296875" style="2" customWidth="1"/>
    <col min="1250" max="1250" width="10.81640625" style="2" bestFit="1" customWidth="1"/>
    <col min="1251" max="1251" width="46" style="2" customWidth="1"/>
    <col min="1252" max="1252" width="14" style="2" bestFit="1" customWidth="1"/>
    <col min="1253" max="1253" width="10.7265625" style="2" bestFit="1" customWidth="1"/>
    <col min="1254" max="1254" width="10.26953125" style="2" customWidth="1"/>
    <col min="1255" max="1255" width="10" style="2" bestFit="1" customWidth="1"/>
    <col min="1256" max="1256" width="21.7265625" style="2" bestFit="1" customWidth="1"/>
    <col min="1257" max="1257" width="11.26953125" style="2" customWidth="1"/>
    <col min="1258" max="1258" width="8.26953125" style="2" bestFit="1" customWidth="1"/>
    <col min="1259" max="1259" width="9" style="2" customWidth="1"/>
    <col min="1260" max="1499" width="9.1796875" style="2"/>
    <col min="1500" max="1500" width="20.26953125" style="2" customWidth="1"/>
    <col min="1501" max="1501" width="12.1796875" style="2" bestFit="1" customWidth="1"/>
    <col min="1502" max="1502" width="10.1796875" style="2" bestFit="1" customWidth="1"/>
    <col min="1503" max="1503" width="16.54296875" style="2" bestFit="1" customWidth="1"/>
    <col min="1504" max="1504" width="11.26953125" style="2" bestFit="1" customWidth="1"/>
    <col min="1505" max="1505" width="19.54296875" style="2" customWidth="1"/>
    <col min="1506" max="1506" width="10.81640625" style="2" bestFit="1" customWidth="1"/>
    <col min="1507" max="1507" width="46" style="2" customWidth="1"/>
    <col min="1508" max="1508" width="14" style="2" bestFit="1" customWidth="1"/>
    <col min="1509" max="1509" width="10.7265625" style="2" bestFit="1" customWidth="1"/>
    <col min="1510" max="1510" width="10.26953125" style="2" customWidth="1"/>
    <col min="1511" max="1511" width="10" style="2" bestFit="1" customWidth="1"/>
    <col min="1512" max="1512" width="21.7265625" style="2" bestFit="1" customWidth="1"/>
    <col min="1513" max="1513" width="11.26953125" style="2" customWidth="1"/>
    <col min="1514" max="1514" width="8.26953125" style="2" bestFit="1" customWidth="1"/>
    <col min="1515" max="1515" width="9" style="2" customWidth="1"/>
    <col min="1516" max="1755" width="9.1796875" style="2"/>
    <col min="1756" max="1756" width="20.26953125" style="2" customWidth="1"/>
    <col min="1757" max="1757" width="12.1796875" style="2" bestFit="1" customWidth="1"/>
    <col min="1758" max="1758" width="10.1796875" style="2" bestFit="1" customWidth="1"/>
    <col min="1759" max="1759" width="16.54296875" style="2" bestFit="1" customWidth="1"/>
    <col min="1760" max="1760" width="11.26953125" style="2" bestFit="1" customWidth="1"/>
    <col min="1761" max="1761" width="19.54296875" style="2" customWidth="1"/>
    <col min="1762" max="1762" width="10.81640625" style="2" bestFit="1" customWidth="1"/>
    <col min="1763" max="1763" width="46" style="2" customWidth="1"/>
    <col min="1764" max="1764" width="14" style="2" bestFit="1" customWidth="1"/>
    <col min="1765" max="1765" width="10.7265625" style="2" bestFit="1" customWidth="1"/>
    <col min="1766" max="1766" width="10.26953125" style="2" customWidth="1"/>
    <col min="1767" max="1767" width="10" style="2" bestFit="1" customWidth="1"/>
    <col min="1768" max="1768" width="21.7265625" style="2" bestFit="1" customWidth="1"/>
    <col min="1769" max="1769" width="11.26953125" style="2" customWidth="1"/>
    <col min="1770" max="1770" width="8.26953125" style="2" bestFit="1" customWidth="1"/>
    <col min="1771" max="1771" width="9" style="2" customWidth="1"/>
    <col min="1772" max="2011" width="9.1796875" style="2"/>
    <col min="2012" max="2012" width="20.26953125" style="2" customWidth="1"/>
    <col min="2013" max="2013" width="12.1796875" style="2" bestFit="1" customWidth="1"/>
    <col min="2014" max="2014" width="10.1796875" style="2" bestFit="1" customWidth="1"/>
    <col min="2015" max="2015" width="16.54296875" style="2" bestFit="1" customWidth="1"/>
    <col min="2016" max="2016" width="11.26953125" style="2" bestFit="1" customWidth="1"/>
    <col min="2017" max="2017" width="19.54296875" style="2" customWidth="1"/>
    <col min="2018" max="2018" width="10.81640625" style="2" bestFit="1" customWidth="1"/>
    <col min="2019" max="2019" width="46" style="2" customWidth="1"/>
    <col min="2020" max="2020" width="14" style="2" bestFit="1" customWidth="1"/>
    <col min="2021" max="2021" width="10.7265625" style="2" bestFit="1" customWidth="1"/>
    <col min="2022" max="2022" width="10.26953125" style="2" customWidth="1"/>
    <col min="2023" max="2023" width="10" style="2" bestFit="1" customWidth="1"/>
    <col min="2024" max="2024" width="21.7265625" style="2" bestFit="1" customWidth="1"/>
    <col min="2025" max="2025" width="11.26953125" style="2" customWidth="1"/>
    <col min="2026" max="2026" width="8.26953125" style="2" bestFit="1" customWidth="1"/>
    <col min="2027" max="2027" width="9" style="2" customWidth="1"/>
    <col min="2028" max="2267" width="9.1796875" style="2"/>
    <col min="2268" max="2268" width="20.26953125" style="2" customWidth="1"/>
    <col min="2269" max="2269" width="12.1796875" style="2" bestFit="1" customWidth="1"/>
    <col min="2270" max="2270" width="10.1796875" style="2" bestFit="1" customWidth="1"/>
    <col min="2271" max="2271" width="16.54296875" style="2" bestFit="1" customWidth="1"/>
    <col min="2272" max="2272" width="11.26953125" style="2" bestFit="1" customWidth="1"/>
    <col min="2273" max="2273" width="19.54296875" style="2" customWidth="1"/>
    <col min="2274" max="2274" width="10.81640625" style="2" bestFit="1" customWidth="1"/>
    <col min="2275" max="2275" width="46" style="2" customWidth="1"/>
    <col min="2276" max="2276" width="14" style="2" bestFit="1" customWidth="1"/>
    <col min="2277" max="2277" width="10.7265625" style="2" bestFit="1" customWidth="1"/>
    <col min="2278" max="2278" width="10.26953125" style="2" customWidth="1"/>
    <col min="2279" max="2279" width="10" style="2" bestFit="1" customWidth="1"/>
    <col min="2280" max="2280" width="21.7265625" style="2" bestFit="1" customWidth="1"/>
    <col min="2281" max="2281" width="11.26953125" style="2" customWidth="1"/>
    <col min="2282" max="2282" width="8.26953125" style="2" bestFit="1" customWidth="1"/>
    <col min="2283" max="2283" width="9" style="2" customWidth="1"/>
    <col min="2284" max="2523" width="9.1796875" style="2"/>
    <col min="2524" max="2524" width="20.26953125" style="2" customWidth="1"/>
    <col min="2525" max="2525" width="12.1796875" style="2" bestFit="1" customWidth="1"/>
    <col min="2526" max="2526" width="10.1796875" style="2" bestFit="1" customWidth="1"/>
    <col min="2527" max="2527" width="16.54296875" style="2" bestFit="1" customWidth="1"/>
    <col min="2528" max="2528" width="11.26953125" style="2" bestFit="1" customWidth="1"/>
    <col min="2529" max="2529" width="19.54296875" style="2" customWidth="1"/>
    <col min="2530" max="2530" width="10.81640625" style="2" bestFit="1" customWidth="1"/>
    <col min="2531" max="2531" width="46" style="2" customWidth="1"/>
    <col min="2532" max="2532" width="14" style="2" bestFit="1" customWidth="1"/>
    <col min="2533" max="2533" width="10.7265625" style="2" bestFit="1" customWidth="1"/>
    <col min="2534" max="2534" width="10.26953125" style="2" customWidth="1"/>
    <col min="2535" max="2535" width="10" style="2" bestFit="1" customWidth="1"/>
    <col min="2536" max="2536" width="21.7265625" style="2" bestFit="1" customWidth="1"/>
    <col min="2537" max="2537" width="11.26953125" style="2" customWidth="1"/>
    <col min="2538" max="2538" width="8.26953125" style="2" bestFit="1" customWidth="1"/>
    <col min="2539" max="2539" width="9" style="2" customWidth="1"/>
    <col min="2540" max="2779" width="9.1796875" style="2"/>
    <col min="2780" max="2780" width="20.26953125" style="2" customWidth="1"/>
    <col min="2781" max="2781" width="12.1796875" style="2" bestFit="1" customWidth="1"/>
    <col min="2782" max="2782" width="10.1796875" style="2" bestFit="1" customWidth="1"/>
    <col min="2783" max="2783" width="16.54296875" style="2" bestFit="1" customWidth="1"/>
    <col min="2784" max="2784" width="11.26953125" style="2" bestFit="1" customWidth="1"/>
    <col min="2785" max="2785" width="19.54296875" style="2" customWidth="1"/>
    <col min="2786" max="2786" width="10.81640625" style="2" bestFit="1" customWidth="1"/>
    <col min="2787" max="2787" width="46" style="2" customWidth="1"/>
    <col min="2788" max="2788" width="14" style="2" bestFit="1" customWidth="1"/>
    <col min="2789" max="2789" width="10.7265625" style="2" bestFit="1" customWidth="1"/>
    <col min="2790" max="2790" width="10.26953125" style="2" customWidth="1"/>
    <col min="2791" max="2791" width="10" style="2" bestFit="1" customWidth="1"/>
    <col min="2792" max="2792" width="21.7265625" style="2" bestFit="1" customWidth="1"/>
    <col min="2793" max="2793" width="11.26953125" style="2" customWidth="1"/>
    <col min="2794" max="2794" width="8.26953125" style="2" bestFit="1" customWidth="1"/>
    <col min="2795" max="2795" width="9" style="2" customWidth="1"/>
    <col min="2796" max="3035" width="9.1796875" style="2"/>
    <col min="3036" max="3036" width="20.26953125" style="2" customWidth="1"/>
    <col min="3037" max="3037" width="12.1796875" style="2" bestFit="1" customWidth="1"/>
    <col min="3038" max="3038" width="10.1796875" style="2" bestFit="1" customWidth="1"/>
    <col min="3039" max="3039" width="16.54296875" style="2" bestFit="1" customWidth="1"/>
    <col min="3040" max="3040" width="11.26953125" style="2" bestFit="1" customWidth="1"/>
    <col min="3041" max="3041" width="19.54296875" style="2" customWidth="1"/>
    <col min="3042" max="3042" width="10.81640625" style="2" bestFit="1" customWidth="1"/>
    <col min="3043" max="3043" width="46" style="2" customWidth="1"/>
    <col min="3044" max="3044" width="14" style="2" bestFit="1" customWidth="1"/>
    <col min="3045" max="3045" width="10.7265625" style="2" bestFit="1" customWidth="1"/>
    <col min="3046" max="3046" width="10.26953125" style="2" customWidth="1"/>
    <col min="3047" max="3047" width="10" style="2" bestFit="1" customWidth="1"/>
    <col min="3048" max="3048" width="21.7265625" style="2" bestFit="1" customWidth="1"/>
    <col min="3049" max="3049" width="11.26953125" style="2" customWidth="1"/>
    <col min="3050" max="3050" width="8.26953125" style="2" bestFit="1" customWidth="1"/>
    <col min="3051" max="3051" width="9" style="2" customWidth="1"/>
    <col min="3052" max="3291" width="9.1796875" style="2"/>
    <col min="3292" max="3292" width="20.26953125" style="2" customWidth="1"/>
    <col min="3293" max="3293" width="12.1796875" style="2" bestFit="1" customWidth="1"/>
    <col min="3294" max="3294" width="10.1796875" style="2" bestFit="1" customWidth="1"/>
    <col min="3295" max="3295" width="16.54296875" style="2" bestFit="1" customWidth="1"/>
    <col min="3296" max="3296" width="11.26953125" style="2" bestFit="1" customWidth="1"/>
    <col min="3297" max="3297" width="19.54296875" style="2" customWidth="1"/>
    <col min="3298" max="3298" width="10.81640625" style="2" bestFit="1" customWidth="1"/>
    <col min="3299" max="3299" width="46" style="2" customWidth="1"/>
    <col min="3300" max="3300" width="14" style="2" bestFit="1" customWidth="1"/>
    <col min="3301" max="3301" width="10.7265625" style="2" bestFit="1" customWidth="1"/>
    <col min="3302" max="3302" width="10.26953125" style="2" customWidth="1"/>
    <col min="3303" max="3303" width="10" style="2" bestFit="1" customWidth="1"/>
    <col min="3304" max="3304" width="21.7265625" style="2" bestFit="1" customWidth="1"/>
    <col min="3305" max="3305" width="11.26953125" style="2" customWidth="1"/>
    <col min="3306" max="3306" width="8.26953125" style="2" bestFit="1" customWidth="1"/>
    <col min="3307" max="3307" width="9" style="2" customWidth="1"/>
    <col min="3308" max="3547" width="9.1796875" style="2"/>
    <col min="3548" max="3548" width="20.26953125" style="2" customWidth="1"/>
    <col min="3549" max="3549" width="12.1796875" style="2" bestFit="1" customWidth="1"/>
    <col min="3550" max="3550" width="10.1796875" style="2" bestFit="1" customWidth="1"/>
    <col min="3551" max="3551" width="16.54296875" style="2" bestFit="1" customWidth="1"/>
    <col min="3552" max="3552" width="11.26953125" style="2" bestFit="1" customWidth="1"/>
    <col min="3553" max="3553" width="19.54296875" style="2" customWidth="1"/>
    <col min="3554" max="3554" width="10.81640625" style="2" bestFit="1" customWidth="1"/>
    <col min="3555" max="3555" width="46" style="2" customWidth="1"/>
    <col min="3556" max="3556" width="14" style="2" bestFit="1" customWidth="1"/>
    <col min="3557" max="3557" width="10.7265625" style="2" bestFit="1" customWidth="1"/>
    <col min="3558" max="3558" width="10.26953125" style="2" customWidth="1"/>
    <col min="3559" max="3559" width="10" style="2" bestFit="1" customWidth="1"/>
    <col min="3560" max="3560" width="21.7265625" style="2" bestFit="1" customWidth="1"/>
    <col min="3561" max="3561" width="11.26953125" style="2" customWidth="1"/>
    <col min="3562" max="3562" width="8.26953125" style="2" bestFit="1" customWidth="1"/>
    <col min="3563" max="3563" width="9" style="2" customWidth="1"/>
    <col min="3564" max="3803" width="9.1796875" style="2"/>
    <col min="3804" max="3804" width="20.26953125" style="2" customWidth="1"/>
    <col min="3805" max="3805" width="12.1796875" style="2" bestFit="1" customWidth="1"/>
    <col min="3806" max="3806" width="10.1796875" style="2" bestFit="1" customWidth="1"/>
    <col min="3807" max="3807" width="16.54296875" style="2" bestFit="1" customWidth="1"/>
    <col min="3808" max="3808" width="11.26953125" style="2" bestFit="1" customWidth="1"/>
    <col min="3809" max="3809" width="19.54296875" style="2" customWidth="1"/>
    <col min="3810" max="3810" width="10.81640625" style="2" bestFit="1" customWidth="1"/>
    <col min="3811" max="3811" width="46" style="2" customWidth="1"/>
    <col min="3812" max="3812" width="14" style="2" bestFit="1" customWidth="1"/>
    <col min="3813" max="3813" width="10.7265625" style="2" bestFit="1" customWidth="1"/>
    <col min="3814" max="3814" width="10.26953125" style="2" customWidth="1"/>
    <col min="3815" max="3815" width="10" style="2" bestFit="1" customWidth="1"/>
    <col min="3816" max="3816" width="21.7265625" style="2" bestFit="1" customWidth="1"/>
    <col min="3817" max="3817" width="11.26953125" style="2" customWidth="1"/>
    <col min="3818" max="3818" width="8.26953125" style="2" bestFit="1" customWidth="1"/>
    <col min="3819" max="3819" width="9" style="2" customWidth="1"/>
    <col min="3820" max="4059" width="9.1796875" style="2"/>
    <col min="4060" max="4060" width="20.26953125" style="2" customWidth="1"/>
    <col min="4061" max="4061" width="12.1796875" style="2" bestFit="1" customWidth="1"/>
    <col min="4062" max="4062" width="10.1796875" style="2" bestFit="1" customWidth="1"/>
    <col min="4063" max="4063" width="16.54296875" style="2" bestFit="1" customWidth="1"/>
    <col min="4064" max="4064" width="11.26953125" style="2" bestFit="1" customWidth="1"/>
    <col min="4065" max="4065" width="19.54296875" style="2" customWidth="1"/>
    <col min="4066" max="4066" width="10.81640625" style="2" bestFit="1" customWidth="1"/>
    <col min="4067" max="4067" width="46" style="2" customWidth="1"/>
    <col min="4068" max="4068" width="14" style="2" bestFit="1" customWidth="1"/>
    <col min="4069" max="4069" width="10.7265625" style="2" bestFit="1" customWidth="1"/>
    <col min="4070" max="4070" width="10.26953125" style="2" customWidth="1"/>
    <col min="4071" max="4071" width="10" style="2" bestFit="1" customWidth="1"/>
    <col min="4072" max="4072" width="21.7265625" style="2" bestFit="1" customWidth="1"/>
    <col min="4073" max="4073" width="11.26953125" style="2" customWidth="1"/>
    <col min="4074" max="4074" width="8.26953125" style="2" bestFit="1" customWidth="1"/>
    <col min="4075" max="4075" width="9" style="2" customWidth="1"/>
    <col min="4076" max="4315" width="9.1796875" style="2"/>
    <col min="4316" max="4316" width="20.26953125" style="2" customWidth="1"/>
    <col min="4317" max="4317" width="12.1796875" style="2" bestFit="1" customWidth="1"/>
    <col min="4318" max="4318" width="10.1796875" style="2" bestFit="1" customWidth="1"/>
    <col min="4319" max="4319" width="16.54296875" style="2" bestFit="1" customWidth="1"/>
    <col min="4320" max="4320" width="11.26953125" style="2" bestFit="1" customWidth="1"/>
    <col min="4321" max="4321" width="19.54296875" style="2" customWidth="1"/>
    <col min="4322" max="4322" width="10.81640625" style="2" bestFit="1" customWidth="1"/>
    <col min="4323" max="4323" width="46" style="2" customWidth="1"/>
    <col min="4324" max="4324" width="14" style="2" bestFit="1" customWidth="1"/>
    <col min="4325" max="4325" width="10.7265625" style="2" bestFit="1" customWidth="1"/>
    <col min="4326" max="4326" width="10.26953125" style="2" customWidth="1"/>
    <col min="4327" max="4327" width="10" style="2" bestFit="1" customWidth="1"/>
    <col min="4328" max="4328" width="21.7265625" style="2" bestFit="1" customWidth="1"/>
    <col min="4329" max="4329" width="11.26953125" style="2" customWidth="1"/>
    <col min="4330" max="4330" width="8.26953125" style="2" bestFit="1" customWidth="1"/>
    <col min="4331" max="4331" width="9" style="2" customWidth="1"/>
    <col min="4332" max="4571" width="9.1796875" style="2"/>
    <col min="4572" max="4572" width="20.26953125" style="2" customWidth="1"/>
    <col min="4573" max="4573" width="12.1796875" style="2" bestFit="1" customWidth="1"/>
    <col min="4574" max="4574" width="10.1796875" style="2" bestFit="1" customWidth="1"/>
    <col min="4575" max="4575" width="16.54296875" style="2" bestFit="1" customWidth="1"/>
    <col min="4576" max="4576" width="11.26953125" style="2" bestFit="1" customWidth="1"/>
    <col min="4577" max="4577" width="19.54296875" style="2" customWidth="1"/>
    <col min="4578" max="4578" width="10.81640625" style="2" bestFit="1" customWidth="1"/>
    <col min="4579" max="4579" width="46" style="2" customWidth="1"/>
    <col min="4580" max="4580" width="14" style="2" bestFit="1" customWidth="1"/>
    <col min="4581" max="4581" width="10.7265625" style="2" bestFit="1" customWidth="1"/>
    <col min="4582" max="4582" width="10.26953125" style="2" customWidth="1"/>
    <col min="4583" max="4583" width="10" style="2" bestFit="1" customWidth="1"/>
    <col min="4584" max="4584" width="21.7265625" style="2" bestFit="1" customWidth="1"/>
    <col min="4585" max="4585" width="11.26953125" style="2" customWidth="1"/>
    <col min="4586" max="4586" width="8.26953125" style="2" bestFit="1" customWidth="1"/>
    <col min="4587" max="4587" width="9" style="2" customWidth="1"/>
    <col min="4588" max="4827" width="9.1796875" style="2"/>
    <col min="4828" max="4828" width="20.26953125" style="2" customWidth="1"/>
    <col min="4829" max="4829" width="12.1796875" style="2" bestFit="1" customWidth="1"/>
    <col min="4830" max="4830" width="10.1796875" style="2" bestFit="1" customWidth="1"/>
    <col min="4831" max="4831" width="16.54296875" style="2" bestFit="1" customWidth="1"/>
    <col min="4832" max="4832" width="11.26953125" style="2" bestFit="1" customWidth="1"/>
    <col min="4833" max="4833" width="19.54296875" style="2" customWidth="1"/>
    <col min="4834" max="4834" width="10.81640625" style="2" bestFit="1" customWidth="1"/>
    <col min="4835" max="4835" width="46" style="2" customWidth="1"/>
    <col min="4836" max="4836" width="14" style="2" bestFit="1" customWidth="1"/>
    <col min="4837" max="4837" width="10.7265625" style="2" bestFit="1" customWidth="1"/>
    <col min="4838" max="4838" width="10.26953125" style="2" customWidth="1"/>
    <col min="4839" max="4839" width="10" style="2" bestFit="1" customWidth="1"/>
    <col min="4840" max="4840" width="21.7265625" style="2" bestFit="1" customWidth="1"/>
    <col min="4841" max="4841" width="11.26953125" style="2" customWidth="1"/>
    <col min="4842" max="4842" width="8.26953125" style="2" bestFit="1" customWidth="1"/>
    <col min="4843" max="4843" width="9" style="2" customWidth="1"/>
    <col min="4844" max="5083" width="9.1796875" style="2"/>
    <col min="5084" max="5084" width="20.26953125" style="2" customWidth="1"/>
    <col min="5085" max="5085" width="12.1796875" style="2" bestFit="1" customWidth="1"/>
    <col min="5086" max="5086" width="10.1796875" style="2" bestFit="1" customWidth="1"/>
    <col min="5087" max="5087" width="16.54296875" style="2" bestFit="1" customWidth="1"/>
    <col min="5088" max="5088" width="11.26953125" style="2" bestFit="1" customWidth="1"/>
    <col min="5089" max="5089" width="19.54296875" style="2" customWidth="1"/>
    <col min="5090" max="5090" width="10.81640625" style="2" bestFit="1" customWidth="1"/>
    <col min="5091" max="5091" width="46" style="2" customWidth="1"/>
    <col min="5092" max="5092" width="14" style="2" bestFit="1" customWidth="1"/>
    <col min="5093" max="5093" width="10.7265625" style="2" bestFit="1" customWidth="1"/>
    <col min="5094" max="5094" width="10.26953125" style="2" customWidth="1"/>
    <col min="5095" max="5095" width="10" style="2" bestFit="1" customWidth="1"/>
    <col min="5096" max="5096" width="21.7265625" style="2" bestFit="1" customWidth="1"/>
    <col min="5097" max="5097" width="11.26953125" style="2" customWidth="1"/>
    <col min="5098" max="5098" width="8.26953125" style="2" bestFit="1" customWidth="1"/>
    <col min="5099" max="5099" width="9" style="2" customWidth="1"/>
    <col min="5100" max="5339" width="9.1796875" style="2"/>
    <col min="5340" max="5340" width="20.26953125" style="2" customWidth="1"/>
    <col min="5341" max="5341" width="12.1796875" style="2" bestFit="1" customWidth="1"/>
    <col min="5342" max="5342" width="10.1796875" style="2" bestFit="1" customWidth="1"/>
    <col min="5343" max="5343" width="16.54296875" style="2" bestFit="1" customWidth="1"/>
    <col min="5344" max="5344" width="11.26953125" style="2" bestFit="1" customWidth="1"/>
    <col min="5345" max="5345" width="19.54296875" style="2" customWidth="1"/>
    <col min="5346" max="5346" width="10.81640625" style="2" bestFit="1" customWidth="1"/>
    <col min="5347" max="5347" width="46" style="2" customWidth="1"/>
    <col min="5348" max="5348" width="14" style="2" bestFit="1" customWidth="1"/>
    <col min="5349" max="5349" width="10.7265625" style="2" bestFit="1" customWidth="1"/>
    <col min="5350" max="5350" width="10.26953125" style="2" customWidth="1"/>
    <col min="5351" max="5351" width="10" style="2" bestFit="1" customWidth="1"/>
    <col min="5352" max="5352" width="21.7265625" style="2" bestFit="1" customWidth="1"/>
    <col min="5353" max="5353" width="11.26953125" style="2" customWidth="1"/>
    <col min="5354" max="5354" width="8.26953125" style="2" bestFit="1" customWidth="1"/>
    <col min="5355" max="5355" width="9" style="2" customWidth="1"/>
    <col min="5356" max="5595" width="9.1796875" style="2"/>
    <col min="5596" max="5596" width="20.26953125" style="2" customWidth="1"/>
    <col min="5597" max="5597" width="12.1796875" style="2" bestFit="1" customWidth="1"/>
    <col min="5598" max="5598" width="10.1796875" style="2" bestFit="1" customWidth="1"/>
    <col min="5599" max="5599" width="16.54296875" style="2" bestFit="1" customWidth="1"/>
    <col min="5600" max="5600" width="11.26953125" style="2" bestFit="1" customWidth="1"/>
    <col min="5601" max="5601" width="19.54296875" style="2" customWidth="1"/>
    <col min="5602" max="5602" width="10.81640625" style="2" bestFit="1" customWidth="1"/>
    <col min="5603" max="5603" width="46" style="2" customWidth="1"/>
    <col min="5604" max="5604" width="14" style="2" bestFit="1" customWidth="1"/>
    <col min="5605" max="5605" width="10.7265625" style="2" bestFit="1" customWidth="1"/>
    <col min="5606" max="5606" width="10.26953125" style="2" customWidth="1"/>
    <col min="5607" max="5607" width="10" style="2" bestFit="1" customWidth="1"/>
    <col min="5608" max="5608" width="21.7265625" style="2" bestFit="1" customWidth="1"/>
    <col min="5609" max="5609" width="11.26953125" style="2" customWidth="1"/>
    <col min="5610" max="5610" width="8.26953125" style="2" bestFit="1" customWidth="1"/>
    <col min="5611" max="5611" width="9" style="2" customWidth="1"/>
    <col min="5612" max="5851" width="9.1796875" style="2"/>
    <col min="5852" max="5852" width="20.26953125" style="2" customWidth="1"/>
    <col min="5853" max="5853" width="12.1796875" style="2" bestFit="1" customWidth="1"/>
    <col min="5854" max="5854" width="10.1796875" style="2" bestFit="1" customWidth="1"/>
    <col min="5855" max="5855" width="16.54296875" style="2" bestFit="1" customWidth="1"/>
    <col min="5856" max="5856" width="11.26953125" style="2" bestFit="1" customWidth="1"/>
    <col min="5857" max="5857" width="19.54296875" style="2" customWidth="1"/>
    <col min="5858" max="5858" width="10.81640625" style="2" bestFit="1" customWidth="1"/>
    <col min="5859" max="5859" width="46" style="2" customWidth="1"/>
    <col min="5860" max="5860" width="14" style="2" bestFit="1" customWidth="1"/>
    <col min="5861" max="5861" width="10.7265625" style="2" bestFit="1" customWidth="1"/>
    <col min="5862" max="5862" width="10.26953125" style="2" customWidth="1"/>
    <col min="5863" max="5863" width="10" style="2" bestFit="1" customWidth="1"/>
    <col min="5864" max="5864" width="21.7265625" style="2" bestFit="1" customWidth="1"/>
    <col min="5865" max="5865" width="11.26953125" style="2" customWidth="1"/>
    <col min="5866" max="5866" width="8.26953125" style="2" bestFit="1" customWidth="1"/>
    <col min="5867" max="5867" width="9" style="2" customWidth="1"/>
    <col min="5868" max="6107" width="9.1796875" style="2"/>
    <col min="6108" max="6108" width="20.26953125" style="2" customWidth="1"/>
    <col min="6109" max="6109" width="12.1796875" style="2" bestFit="1" customWidth="1"/>
    <col min="6110" max="6110" width="10.1796875" style="2" bestFit="1" customWidth="1"/>
    <col min="6111" max="6111" width="16.54296875" style="2" bestFit="1" customWidth="1"/>
    <col min="6112" max="6112" width="11.26953125" style="2" bestFit="1" customWidth="1"/>
    <col min="6113" max="6113" width="19.54296875" style="2" customWidth="1"/>
    <col min="6114" max="6114" width="10.81640625" style="2" bestFit="1" customWidth="1"/>
    <col min="6115" max="6115" width="46" style="2" customWidth="1"/>
    <col min="6116" max="6116" width="14" style="2" bestFit="1" customWidth="1"/>
    <col min="6117" max="6117" width="10.7265625" style="2" bestFit="1" customWidth="1"/>
    <col min="6118" max="6118" width="10.26953125" style="2" customWidth="1"/>
    <col min="6119" max="6119" width="10" style="2" bestFit="1" customWidth="1"/>
    <col min="6120" max="6120" width="21.7265625" style="2" bestFit="1" customWidth="1"/>
    <col min="6121" max="6121" width="11.26953125" style="2" customWidth="1"/>
    <col min="6122" max="6122" width="8.26953125" style="2" bestFit="1" customWidth="1"/>
    <col min="6123" max="6123" width="9" style="2" customWidth="1"/>
    <col min="6124" max="6363" width="9.1796875" style="2"/>
    <col min="6364" max="6364" width="20.26953125" style="2" customWidth="1"/>
    <col min="6365" max="6365" width="12.1796875" style="2" bestFit="1" customWidth="1"/>
    <col min="6366" max="6366" width="10.1796875" style="2" bestFit="1" customWidth="1"/>
    <col min="6367" max="6367" width="16.54296875" style="2" bestFit="1" customWidth="1"/>
    <col min="6368" max="6368" width="11.26953125" style="2" bestFit="1" customWidth="1"/>
    <col min="6369" max="6369" width="19.54296875" style="2" customWidth="1"/>
    <col min="6370" max="6370" width="10.81640625" style="2" bestFit="1" customWidth="1"/>
    <col min="6371" max="6371" width="46" style="2" customWidth="1"/>
    <col min="6372" max="6372" width="14" style="2" bestFit="1" customWidth="1"/>
    <col min="6373" max="6373" width="10.7265625" style="2" bestFit="1" customWidth="1"/>
    <col min="6374" max="6374" width="10.26953125" style="2" customWidth="1"/>
    <col min="6375" max="6375" width="10" style="2" bestFit="1" customWidth="1"/>
    <col min="6376" max="6376" width="21.7265625" style="2" bestFit="1" customWidth="1"/>
    <col min="6377" max="6377" width="11.26953125" style="2" customWidth="1"/>
    <col min="6378" max="6378" width="8.26953125" style="2" bestFit="1" customWidth="1"/>
    <col min="6379" max="6379" width="9" style="2" customWidth="1"/>
    <col min="6380" max="6619" width="9.1796875" style="2"/>
    <col min="6620" max="6620" width="20.26953125" style="2" customWidth="1"/>
    <col min="6621" max="6621" width="12.1796875" style="2" bestFit="1" customWidth="1"/>
    <col min="6622" max="6622" width="10.1796875" style="2" bestFit="1" customWidth="1"/>
    <col min="6623" max="6623" width="16.54296875" style="2" bestFit="1" customWidth="1"/>
    <col min="6624" max="6624" width="11.26953125" style="2" bestFit="1" customWidth="1"/>
    <col min="6625" max="6625" width="19.54296875" style="2" customWidth="1"/>
    <col min="6626" max="6626" width="10.81640625" style="2" bestFit="1" customWidth="1"/>
    <col min="6627" max="6627" width="46" style="2" customWidth="1"/>
    <col min="6628" max="6628" width="14" style="2" bestFit="1" customWidth="1"/>
    <col min="6629" max="6629" width="10.7265625" style="2" bestFit="1" customWidth="1"/>
    <col min="6630" max="6630" width="10.26953125" style="2" customWidth="1"/>
    <col min="6631" max="6631" width="10" style="2" bestFit="1" customWidth="1"/>
    <col min="6632" max="6632" width="21.7265625" style="2" bestFit="1" customWidth="1"/>
    <col min="6633" max="6633" width="11.26953125" style="2" customWidth="1"/>
    <col min="6634" max="6634" width="8.26953125" style="2" bestFit="1" customWidth="1"/>
    <col min="6635" max="6635" width="9" style="2" customWidth="1"/>
    <col min="6636" max="6875" width="9.1796875" style="2"/>
    <col min="6876" max="6876" width="20.26953125" style="2" customWidth="1"/>
    <col min="6877" max="6877" width="12.1796875" style="2" bestFit="1" customWidth="1"/>
    <col min="6878" max="6878" width="10.1796875" style="2" bestFit="1" customWidth="1"/>
    <col min="6879" max="6879" width="16.54296875" style="2" bestFit="1" customWidth="1"/>
    <col min="6880" max="6880" width="11.26953125" style="2" bestFit="1" customWidth="1"/>
    <col min="6881" max="6881" width="19.54296875" style="2" customWidth="1"/>
    <col min="6882" max="6882" width="10.81640625" style="2" bestFit="1" customWidth="1"/>
    <col min="6883" max="6883" width="46" style="2" customWidth="1"/>
    <col min="6884" max="6884" width="14" style="2" bestFit="1" customWidth="1"/>
    <col min="6885" max="6885" width="10.7265625" style="2" bestFit="1" customWidth="1"/>
    <col min="6886" max="6886" width="10.26953125" style="2" customWidth="1"/>
    <col min="6887" max="6887" width="10" style="2" bestFit="1" customWidth="1"/>
    <col min="6888" max="6888" width="21.7265625" style="2" bestFit="1" customWidth="1"/>
    <col min="6889" max="6889" width="11.26953125" style="2" customWidth="1"/>
    <col min="6890" max="6890" width="8.26953125" style="2" bestFit="1" customWidth="1"/>
    <col min="6891" max="6891" width="9" style="2" customWidth="1"/>
    <col min="6892" max="7131" width="9.1796875" style="2"/>
    <col min="7132" max="7132" width="20.26953125" style="2" customWidth="1"/>
    <col min="7133" max="7133" width="12.1796875" style="2" bestFit="1" customWidth="1"/>
    <col min="7134" max="7134" width="10.1796875" style="2" bestFit="1" customWidth="1"/>
    <col min="7135" max="7135" width="16.54296875" style="2" bestFit="1" customWidth="1"/>
    <col min="7136" max="7136" width="11.26953125" style="2" bestFit="1" customWidth="1"/>
    <col min="7137" max="7137" width="19.54296875" style="2" customWidth="1"/>
    <col min="7138" max="7138" width="10.81640625" style="2" bestFit="1" customWidth="1"/>
    <col min="7139" max="7139" width="46" style="2" customWidth="1"/>
    <col min="7140" max="7140" width="14" style="2" bestFit="1" customWidth="1"/>
    <col min="7141" max="7141" width="10.7265625" style="2" bestFit="1" customWidth="1"/>
    <col min="7142" max="7142" width="10.26953125" style="2" customWidth="1"/>
    <col min="7143" max="7143" width="10" style="2" bestFit="1" customWidth="1"/>
    <col min="7144" max="7144" width="21.7265625" style="2" bestFit="1" customWidth="1"/>
    <col min="7145" max="7145" width="11.26953125" style="2" customWidth="1"/>
    <col min="7146" max="7146" width="8.26953125" style="2" bestFit="1" customWidth="1"/>
    <col min="7147" max="7147" width="9" style="2" customWidth="1"/>
    <col min="7148" max="7387" width="9.1796875" style="2"/>
    <col min="7388" max="7388" width="20.26953125" style="2" customWidth="1"/>
    <col min="7389" max="7389" width="12.1796875" style="2" bestFit="1" customWidth="1"/>
    <col min="7390" max="7390" width="10.1796875" style="2" bestFit="1" customWidth="1"/>
    <col min="7391" max="7391" width="16.54296875" style="2" bestFit="1" customWidth="1"/>
    <col min="7392" max="7392" width="11.26953125" style="2" bestFit="1" customWidth="1"/>
    <col min="7393" max="7393" width="19.54296875" style="2" customWidth="1"/>
    <col min="7394" max="7394" width="10.81640625" style="2" bestFit="1" customWidth="1"/>
    <col min="7395" max="7395" width="46" style="2" customWidth="1"/>
    <col min="7396" max="7396" width="14" style="2" bestFit="1" customWidth="1"/>
    <col min="7397" max="7397" width="10.7265625" style="2" bestFit="1" customWidth="1"/>
    <col min="7398" max="7398" width="10.26953125" style="2" customWidth="1"/>
    <col min="7399" max="7399" width="10" style="2" bestFit="1" customWidth="1"/>
    <col min="7400" max="7400" width="21.7265625" style="2" bestFit="1" customWidth="1"/>
    <col min="7401" max="7401" width="11.26953125" style="2" customWidth="1"/>
    <col min="7402" max="7402" width="8.26953125" style="2" bestFit="1" customWidth="1"/>
    <col min="7403" max="7403" width="9" style="2" customWidth="1"/>
    <col min="7404" max="7643" width="9.1796875" style="2"/>
    <col min="7644" max="7644" width="20.26953125" style="2" customWidth="1"/>
    <col min="7645" max="7645" width="12.1796875" style="2" bestFit="1" customWidth="1"/>
    <col min="7646" max="7646" width="10.1796875" style="2" bestFit="1" customWidth="1"/>
    <col min="7647" max="7647" width="16.54296875" style="2" bestFit="1" customWidth="1"/>
    <col min="7648" max="7648" width="11.26953125" style="2" bestFit="1" customWidth="1"/>
    <col min="7649" max="7649" width="19.54296875" style="2" customWidth="1"/>
    <col min="7650" max="7650" width="10.81640625" style="2" bestFit="1" customWidth="1"/>
    <col min="7651" max="7651" width="46" style="2" customWidth="1"/>
    <col min="7652" max="7652" width="14" style="2" bestFit="1" customWidth="1"/>
    <col min="7653" max="7653" width="10.7265625" style="2" bestFit="1" customWidth="1"/>
    <col min="7654" max="7654" width="10.26953125" style="2" customWidth="1"/>
    <col min="7655" max="7655" width="10" style="2" bestFit="1" customWidth="1"/>
    <col min="7656" max="7656" width="21.7265625" style="2" bestFit="1" customWidth="1"/>
    <col min="7657" max="7657" width="11.26953125" style="2" customWidth="1"/>
    <col min="7658" max="7658" width="8.26953125" style="2" bestFit="1" customWidth="1"/>
    <col min="7659" max="7659" width="9" style="2" customWidth="1"/>
    <col min="7660" max="7899" width="9.1796875" style="2"/>
    <col min="7900" max="7900" width="20.26953125" style="2" customWidth="1"/>
    <col min="7901" max="7901" width="12.1796875" style="2" bestFit="1" customWidth="1"/>
    <col min="7902" max="7902" width="10.1796875" style="2" bestFit="1" customWidth="1"/>
    <col min="7903" max="7903" width="16.54296875" style="2" bestFit="1" customWidth="1"/>
    <col min="7904" max="7904" width="11.26953125" style="2" bestFit="1" customWidth="1"/>
    <col min="7905" max="7905" width="19.54296875" style="2" customWidth="1"/>
    <col min="7906" max="7906" width="10.81640625" style="2" bestFit="1" customWidth="1"/>
    <col min="7907" max="7907" width="46" style="2" customWidth="1"/>
    <col min="7908" max="7908" width="14" style="2" bestFit="1" customWidth="1"/>
    <col min="7909" max="7909" width="10.7265625" style="2" bestFit="1" customWidth="1"/>
    <col min="7910" max="7910" width="10.26953125" style="2" customWidth="1"/>
    <col min="7911" max="7911" width="10" style="2" bestFit="1" customWidth="1"/>
    <col min="7912" max="7912" width="21.7265625" style="2" bestFit="1" customWidth="1"/>
    <col min="7913" max="7913" width="11.26953125" style="2" customWidth="1"/>
    <col min="7914" max="7914" width="8.26953125" style="2" bestFit="1" customWidth="1"/>
    <col min="7915" max="7915" width="9" style="2" customWidth="1"/>
    <col min="7916" max="8155" width="9.1796875" style="2"/>
    <col min="8156" max="8156" width="20.26953125" style="2" customWidth="1"/>
    <col min="8157" max="8157" width="12.1796875" style="2" bestFit="1" customWidth="1"/>
    <col min="8158" max="8158" width="10.1796875" style="2" bestFit="1" customWidth="1"/>
    <col min="8159" max="8159" width="16.54296875" style="2" bestFit="1" customWidth="1"/>
    <col min="8160" max="8160" width="11.26953125" style="2" bestFit="1" customWidth="1"/>
    <col min="8161" max="8161" width="19.54296875" style="2" customWidth="1"/>
    <col min="8162" max="8162" width="10.81640625" style="2" bestFit="1" customWidth="1"/>
    <col min="8163" max="8163" width="46" style="2" customWidth="1"/>
    <col min="8164" max="8164" width="14" style="2" bestFit="1" customWidth="1"/>
    <col min="8165" max="8165" width="10.7265625" style="2" bestFit="1" customWidth="1"/>
    <col min="8166" max="8166" width="10.26953125" style="2" customWidth="1"/>
    <col min="8167" max="8167" width="10" style="2" bestFit="1" customWidth="1"/>
    <col min="8168" max="8168" width="21.7265625" style="2" bestFit="1" customWidth="1"/>
    <col min="8169" max="8169" width="11.26953125" style="2" customWidth="1"/>
    <col min="8170" max="8170" width="8.26953125" style="2" bestFit="1" customWidth="1"/>
    <col min="8171" max="8171" width="9" style="2" customWidth="1"/>
    <col min="8172" max="8411" width="9.1796875" style="2"/>
    <col min="8412" max="8412" width="20.26953125" style="2" customWidth="1"/>
    <col min="8413" max="8413" width="12.1796875" style="2" bestFit="1" customWidth="1"/>
    <col min="8414" max="8414" width="10.1796875" style="2" bestFit="1" customWidth="1"/>
    <col min="8415" max="8415" width="16.54296875" style="2" bestFit="1" customWidth="1"/>
    <col min="8416" max="8416" width="11.26953125" style="2" bestFit="1" customWidth="1"/>
    <col min="8417" max="8417" width="19.54296875" style="2" customWidth="1"/>
    <col min="8418" max="8418" width="10.81640625" style="2" bestFit="1" customWidth="1"/>
    <col min="8419" max="8419" width="46" style="2" customWidth="1"/>
    <col min="8420" max="8420" width="14" style="2" bestFit="1" customWidth="1"/>
    <col min="8421" max="8421" width="10.7265625" style="2" bestFit="1" customWidth="1"/>
    <col min="8422" max="8422" width="10.26953125" style="2" customWidth="1"/>
    <col min="8423" max="8423" width="10" style="2" bestFit="1" customWidth="1"/>
    <col min="8424" max="8424" width="21.7265625" style="2" bestFit="1" customWidth="1"/>
    <col min="8425" max="8425" width="11.26953125" style="2" customWidth="1"/>
    <col min="8426" max="8426" width="8.26953125" style="2" bestFit="1" customWidth="1"/>
    <col min="8427" max="8427" width="9" style="2" customWidth="1"/>
    <col min="8428" max="8667" width="9.1796875" style="2"/>
    <col min="8668" max="8668" width="20.26953125" style="2" customWidth="1"/>
    <col min="8669" max="8669" width="12.1796875" style="2" bestFit="1" customWidth="1"/>
    <col min="8670" max="8670" width="10.1796875" style="2" bestFit="1" customWidth="1"/>
    <col min="8671" max="8671" width="16.54296875" style="2" bestFit="1" customWidth="1"/>
    <col min="8672" max="8672" width="11.26953125" style="2" bestFit="1" customWidth="1"/>
    <col min="8673" max="8673" width="19.54296875" style="2" customWidth="1"/>
    <col min="8674" max="8674" width="10.81640625" style="2" bestFit="1" customWidth="1"/>
    <col min="8675" max="8675" width="46" style="2" customWidth="1"/>
    <col min="8676" max="8676" width="14" style="2" bestFit="1" customWidth="1"/>
    <col min="8677" max="8677" width="10.7265625" style="2" bestFit="1" customWidth="1"/>
    <col min="8678" max="8678" width="10.26953125" style="2" customWidth="1"/>
    <col min="8679" max="8679" width="10" style="2" bestFit="1" customWidth="1"/>
    <col min="8680" max="8680" width="21.7265625" style="2" bestFit="1" customWidth="1"/>
    <col min="8681" max="8681" width="11.26953125" style="2" customWidth="1"/>
    <col min="8682" max="8682" width="8.26953125" style="2" bestFit="1" customWidth="1"/>
    <col min="8683" max="8683" width="9" style="2" customWidth="1"/>
    <col min="8684" max="8923" width="9.1796875" style="2"/>
    <col min="8924" max="8924" width="20.26953125" style="2" customWidth="1"/>
    <col min="8925" max="8925" width="12.1796875" style="2" bestFit="1" customWidth="1"/>
    <col min="8926" max="8926" width="10.1796875" style="2" bestFit="1" customWidth="1"/>
    <col min="8927" max="8927" width="16.54296875" style="2" bestFit="1" customWidth="1"/>
    <col min="8928" max="8928" width="11.26953125" style="2" bestFit="1" customWidth="1"/>
    <col min="8929" max="8929" width="19.54296875" style="2" customWidth="1"/>
    <col min="8930" max="8930" width="10.81640625" style="2" bestFit="1" customWidth="1"/>
    <col min="8931" max="8931" width="46" style="2" customWidth="1"/>
    <col min="8932" max="8932" width="14" style="2" bestFit="1" customWidth="1"/>
    <col min="8933" max="8933" width="10.7265625" style="2" bestFit="1" customWidth="1"/>
    <col min="8934" max="8934" width="10.26953125" style="2" customWidth="1"/>
    <col min="8935" max="8935" width="10" style="2" bestFit="1" customWidth="1"/>
    <col min="8936" max="8936" width="21.7265625" style="2" bestFit="1" customWidth="1"/>
    <col min="8937" max="8937" width="11.26953125" style="2" customWidth="1"/>
    <col min="8938" max="8938" width="8.26953125" style="2" bestFit="1" customWidth="1"/>
    <col min="8939" max="8939" width="9" style="2" customWidth="1"/>
    <col min="8940" max="9179" width="9.1796875" style="2"/>
    <col min="9180" max="9180" width="20.26953125" style="2" customWidth="1"/>
    <col min="9181" max="9181" width="12.1796875" style="2" bestFit="1" customWidth="1"/>
    <col min="9182" max="9182" width="10.1796875" style="2" bestFit="1" customWidth="1"/>
    <col min="9183" max="9183" width="16.54296875" style="2" bestFit="1" customWidth="1"/>
    <col min="9184" max="9184" width="11.26953125" style="2" bestFit="1" customWidth="1"/>
    <col min="9185" max="9185" width="19.54296875" style="2" customWidth="1"/>
    <col min="9186" max="9186" width="10.81640625" style="2" bestFit="1" customWidth="1"/>
    <col min="9187" max="9187" width="46" style="2" customWidth="1"/>
    <col min="9188" max="9188" width="14" style="2" bestFit="1" customWidth="1"/>
    <col min="9189" max="9189" width="10.7265625" style="2" bestFit="1" customWidth="1"/>
    <col min="9190" max="9190" width="10.26953125" style="2" customWidth="1"/>
    <col min="9191" max="9191" width="10" style="2" bestFit="1" customWidth="1"/>
    <col min="9192" max="9192" width="21.7265625" style="2" bestFit="1" customWidth="1"/>
    <col min="9193" max="9193" width="11.26953125" style="2" customWidth="1"/>
    <col min="9194" max="9194" width="8.26953125" style="2" bestFit="1" customWidth="1"/>
    <col min="9195" max="9195" width="9" style="2" customWidth="1"/>
    <col min="9196" max="9435" width="9.1796875" style="2"/>
    <col min="9436" max="9436" width="20.26953125" style="2" customWidth="1"/>
    <col min="9437" max="9437" width="12.1796875" style="2" bestFit="1" customWidth="1"/>
    <col min="9438" max="9438" width="10.1796875" style="2" bestFit="1" customWidth="1"/>
    <col min="9439" max="9439" width="16.54296875" style="2" bestFit="1" customWidth="1"/>
    <col min="9440" max="9440" width="11.26953125" style="2" bestFit="1" customWidth="1"/>
    <col min="9441" max="9441" width="19.54296875" style="2" customWidth="1"/>
    <col min="9442" max="9442" width="10.81640625" style="2" bestFit="1" customWidth="1"/>
    <col min="9443" max="9443" width="46" style="2" customWidth="1"/>
    <col min="9444" max="9444" width="14" style="2" bestFit="1" customWidth="1"/>
    <col min="9445" max="9445" width="10.7265625" style="2" bestFit="1" customWidth="1"/>
    <col min="9446" max="9446" width="10.26953125" style="2" customWidth="1"/>
    <col min="9447" max="9447" width="10" style="2" bestFit="1" customWidth="1"/>
    <col min="9448" max="9448" width="21.7265625" style="2" bestFit="1" customWidth="1"/>
    <col min="9449" max="9449" width="11.26953125" style="2" customWidth="1"/>
    <col min="9450" max="9450" width="8.26953125" style="2" bestFit="1" customWidth="1"/>
    <col min="9451" max="9451" width="9" style="2" customWidth="1"/>
    <col min="9452" max="9691" width="9.1796875" style="2"/>
    <col min="9692" max="9692" width="20.26953125" style="2" customWidth="1"/>
    <col min="9693" max="9693" width="12.1796875" style="2" bestFit="1" customWidth="1"/>
    <col min="9694" max="9694" width="10.1796875" style="2" bestFit="1" customWidth="1"/>
    <col min="9695" max="9695" width="16.54296875" style="2" bestFit="1" customWidth="1"/>
    <col min="9696" max="9696" width="11.26953125" style="2" bestFit="1" customWidth="1"/>
    <col min="9697" max="9697" width="19.54296875" style="2" customWidth="1"/>
    <col min="9698" max="9698" width="10.81640625" style="2" bestFit="1" customWidth="1"/>
    <col min="9699" max="9699" width="46" style="2" customWidth="1"/>
    <col min="9700" max="9700" width="14" style="2" bestFit="1" customWidth="1"/>
    <col min="9701" max="9701" width="10.7265625" style="2" bestFit="1" customWidth="1"/>
    <col min="9702" max="9702" width="10.26953125" style="2" customWidth="1"/>
    <col min="9703" max="9703" width="10" style="2" bestFit="1" customWidth="1"/>
    <col min="9704" max="9704" width="21.7265625" style="2" bestFit="1" customWidth="1"/>
    <col min="9705" max="9705" width="11.26953125" style="2" customWidth="1"/>
    <col min="9706" max="9706" width="8.26953125" style="2" bestFit="1" customWidth="1"/>
    <col min="9707" max="9707" width="9" style="2" customWidth="1"/>
    <col min="9708" max="9947" width="9.1796875" style="2"/>
    <col min="9948" max="9948" width="20.26953125" style="2" customWidth="1"/>
    <col min="9949" max="9949" width="12.1796875" style="2" bestFit="1" customWidth="1"/>
    <col min="9950" max="9950" width="10.1796875" style="2" bestFit="1" customWidth="1"/>
    <col min="9951" max="9951" width="16.54296875" style="2" bestFit="1" customWidth="1"/>
    <col min="9952" max="9952" width="11.26953125" style="2" bestFit="1" customWidth="1"/>
    <col min="9953" max="9953" width="19.54296875" style="2" customWidth="1"/>
    <col min="9954" max="9954" width="10.81640625" style="2" bestFit="1" customWidth="1"/>
    <col min="9955" max="9955" width="46" style="2" customWidth="1"/>
    <col min="9956" max="9956" width="14" style="2" bestFit="1" customWidth="1"/>
    <col min="9957" max="9957" width="10.7265625" style="2" bestFit="1" customWidth="1"/>
    <col min="9958" max="9958" width="10.26953125" style="2" customWidth="1"/>
    <col min="9959" max="9959" width="10" style="2" bestFit="1" customWidth="1"/>
    <col min="9960" max="9960" width="21.7265625" style="2" bestFit="1" customWidth="1"/>
    <col min="9961" max="9961" width="11.26953125" style="2" customWidth="1"/>
    <col min="9962" max="9962" width="8.26953125" style="2" bestFit="1" customWidth="1"/>
    <col min="9963" max="9963" width="9" style="2" customWidth="1"/>
    <col min="9964" max="10203" width="9.1796875" style="2"/>
    <col min="10204" max="10204" width="20.26953125" style="2" customWidth="1"/>
    <col min="10205" max="10205" width="12.1796875" style="2" bestFit="1" customWidth="1"/>
    <col min="10206" max="10206" width="10.1796875" style="2" bestFit="1" customWidth="1"/>
    <col min="10207" max="10207" width="16.54296875" style="2" bestFit="1" customWidth="1"/>
    <col min="10208" max="10208" width="11.26953125" style="2" bestFit="1" customWidth="1"/>
    <col min="10209" max="10209" width="19.54296875" style="2" customWidth="1"/>
    <col min="10210" max="10210" width="10.81640625" style="2" bestFit="1" customWidth="1"/>
    <col min="10211" max="10211" width="46" style="2" customWidth="1"/>
    <col min="10212" max="10212" width="14" style="2" bestFit="1" customWidth="1"/>
    <col min="10213" max="10213" width="10.7265625" style="2" bestFit="1" customWidth="1"/>
    <col min="10214" max="10214" width="10.26953125" style="2" customWidth="1"/>
    <col min="10215" max="10215" width="10" style="2" bestFit="1" customWidth="1"/>
    <col min="10216" max="10216" width="21.7265625" style="2" bestFit="1" customWidth="1"/>
    <col min="10217" max="10217" width="11.26953125" style="2" customWidth="1"/>
    <col min="10218" max="10218" width="8.26953125" style="2" bestFit="1" customWidth="1"/>
    <col min="10219" max="10219" width="9" style="2" customWidth="1"/>
    <col min="10220" max="10459" width="9.1796875" style="2"/>
    <col min="10460" max="10460" width="20.26953125" style="2" customWidth="1"/>
    <col min="10461" max="10461" width="12.1796875" style="2" bestFit="1" customWidth="1"/>
    <col min="10462" max="10462" width="10.1796875" style="2" bestFit="1" customWidth="1"/>
    <col min="10463" max="10463" width="16.54296875" style="2" bestFit="1" customWidth="1"/>
    <col min="10464" max="10464" width="11.26953125" style="2" bestFit="1" customWidth="1"/>
    <col min="10465" max="10465" width="19.54296875" style="2" customWidth="1"/>
    <col min="10466" max="10466" width="10.81640625" style="2" bestFit="1" customWidth="1"/>
    <col min="10467" max="10467" width="46" style="2" customWidth="1"/>
    <col min="10468" max="10468" width="14" style="2" bestFit="1" customWidth="1"/>
    <col min="10469" max="10469" width="10.7265625" style="2" bestFit="1" customWidth="1"/>
    <col min="10470" max="10470" width="10.26953125" style="2" customWidth="1"/>
    <col min="10471" max="10471" width="10" style="2" bestFit="1" customWidth="1"/>
    <col min="10472" max="10472" width="21.7265625" style="2" bestFit="1" customWidth="1"/>
    <col min="10473" max="10473" width="11.26953125" style="2" customWidth="1"/>
    <col min="10474" max="10474" width="8.26953125" style="2" bestFit="1" customWidth="1"/>
    <col min="10475" max="10475" width="9" style="2" customWidth="1"/>
    <col min="10476" max="10715" width="9.1796875" style="2"/>
    <col min="10716" max="10716" width="20.26953125" style="2" customWidth="1"/>
    <col min="10717" max="10717" width="12.1796875" style="2" bestFit="1" customWidth="1"/>
    <col min="10718" max="10718" width="10.1796875" style="2" bestFit="1" customWidth="1"/>
    <col min="10719" max="10719" width="16.54296875" style="2" bestFit="1" customWidth="1"/>
    <col min="10720" max="10720" width="11.26953125" style="2" bestFit="1" customWidth="1"/>
    <col min="10721" max="10721" width="19.54296875" style="2" customWidth="1"/>
    <col min="10722" max="10722" width="10.81640625" style="2" bestFit="1" customWidth="1"/>
    <col min="10723" max="10723" width="46" style="2" customWidth="1"/>
    <col min="10724" max="10724" width="14" style="2" bestFit="1" customWidth="1"/>
    <col min="10725" max="10725" width="10.7265625" style="2" bestFit="1" customWidth="1"/>
    <col min="10726" max="10726" width="10.26953125" style="2" customWidth="1"/>
    <col min="10727" max="10727" width="10" style="2" bestFit="1" customWidth="1"/>
    <col min="10728" max="10728" width="21.7265625" style="2" bestFit="1" customWidth="1"/>
    <col min="10729" max="10729" width="11.26953125" style="2" customWidth="1"/>
    <col min="10730" max="10730" width="8.26953125" style="2" bestFit="1" customWidth="1"/>
    <col min="10731" max="10731" width="9" style="2" customWidth="1"/>
    <col min="10732" max="10971" width="9.1796875" style="2"/>
    <col min="10972" max="10972" width="20.26953125" style="2" customWidth="1"/>
    <col min="10973" max="10973" width="12.1796875" style="2" bestFit="1" customWidth="1"/>
    <col min="10974" max="10974" width="10.1796875" style="2" bestFit="1" customWidth="1"/>
    <col min="10975" max="10975" width="16.54296875" style="2" bestFit="1" customWidth="1"/>
    <col min="10976" max="10976" width="11.26953125" style="2" bestFit="1" customWidth="1"/>
    <col min="10977" max="10977" width="19.54296875" style="2" customWidth="1"/>
    <col min="10978" max="10978" width="10.81640625" style="2" bestFit="1" customWidth="1"/>
    <col min="10979" max="10979" width="46" style="2" customWidth="1"/>
    <col min="10980" max="10980" width="14" style="2" bestFit="1" customWidth="1"/>
    <col min="10981" max="10981" width="10.7265625" style="2" bestFit="1" customWidth="1"/>
    <col min="10982" max="10982" width="10.26953125" style="2" customWidth="1"/>
    <col min="10983" max="10983" width="10" style="2" bestFit="1" customWidth="1"/>
    <col min="10984" max="10984" width="21.7265625" style="2" bestFit="1" customWidth="1"/>
    <col min="10985" max="10985" width="11.26953125" style="2" customWidth="1"/>
    <col min="10986" max="10986" width="8.26953125" style="2" bestFit="1" customWidth="1"/>
    <col min="10987" max="10987" width="9" style="2" customWidth="1"/>
    <col min="10988" max="11227" width="9.1796875" style="2"/>
    <col min="11228" max="11228" width="20.26953125" style="2" customWidth="1"/>
    <col min="11229" max="11229" width="12.1796875" style="2" bestFit="1" customWidth="1"/>
    <col min="11230" max="11230" width="10.1796875" style="2" bestFit="1" customWidth="1"/>
    <col min="11231" max="11231" width="16.54296875" style="2" bestFit="1" customWidth="1"/>
    <col min="11232" max="11232" width="11.26953125" style="2" bestFit="1" customWidth="1"/>
    <col min="11233" max="11233" width="19.54296875" style="2" customWidth="1"/>
    <col min="11234" max="11234" width="10.81640625" style="2" bestFit="1" customWidth="1"/>
    <col min="11235" max="11235" width="46" style="2" customWidth="1"/>
    <col min="11236" max="11236" width="14" style="2" bestFit="1" customWidth="1"/>
    <col min="11237" max="11237" width="10.7265625" style="2" bestFit="1" customWidth="1"/>
    <col min="11238" max="11238" width="10.26953125" style="2" customWidth="1"/>
    <col min="11239" max="11239" width="10" style="2" bestFit="1" customWidth="1"/>
    <col min="11240" max="11240" width="21.7265625" style="2" bestFit="1" customWidth="1"/>
    <col min="11241" max="11241" width="11.26953125" style="2" customWidth="1"/>
    <col min="11242" max="11242" width="8.26953125" style="2" bestFit="1" customWidth="1"/>
    <col min="11243" max="11243" width="9" style="2" customWidth="1"/>
    <col min="11244" max="11483" width="9.1796875" style="2"/>
    <col min="11484" max="11484" width="20.26953125" style="2" customWidth="1"/>
    <col min="11485" max="11485" width="12.1796875" style="2" bestFit="1" customWidth="1"/>
    <col min="11486" max="11486" width="10.1796875" style="2" bestFit="1" customWidth="1"/>
    <col min="11487" max="11487" width="16.54296875" style="2" bestFit="1" customWidth="1"/>
    <col min="11488" max="11488" width="11.26953125" style="2" bestFit="1" customWidth="1"/>
    <col min="11489" max="11489" width="19.54296875" style="2" customWidth="1"/>
    <col min="11490" max="11490" width="10.81640625" style="2" bestFit="1" customWidth="1"/>
    <col min="11491" max="11491" width="46" style="2" customWidth="1"/>
    <col min="11492" max="11492" width="14" style="2" bestFit="1" customWidth="1"/>
    <col min="11493" max="11493" width="10.7265625" style="2" bestFit="1" customWidth="1"/>
    <col min="11494" max="11494" width="10.26953125" style="2" customWidth="1"/>
    <col min="11495" max="11495" width="10" style="2" bestFit="1" customWidth="1"/>
    <col min="11496" max="11496" width="21.7265625" style="2" bestFit="1" customWidth="1"/>
    <col min="11497" max="11497" width="11.26953125" style="2" customWidth="1"/>
    <col min="11498" max="11498" width="8.26953125" style="2" bestFit="1" customWidth="1"/>
    <col min="11499" max="11499" width="9" style="2" customWidth="1"/>
    <col min="11500" max="11739" width="9.1796875" style="2"/>
    <col min="11740" max="11740" width="20.26953125" style="2" customWidth="1"/>
    <col min="11741" max="11741" width="12.1796875" style="2" bestFit="1" customWidth="1"/>
    <col min="11742" max="11742" width="10.1796875" style="2" bestFit="1" customWidth="1"/>
    <col min="11743" max="11743" width="16.54296875" style="2" bestFit="1" customWidth="1"/>
    <col min="11744" max="11744" width="11.26953125" style="2" bestFit="1" customWidth="1"/>
    <col min="11745" max="11745" width="19.54296875" style="2" customWidth="1"/>
    <col min="11746" max="11746" width="10.81640625" style="2" bestFit="1" customWidth="1"/>
    <col min="11747" max="11747" width="46" style="2" customWidth="1"/>
    <col min="11748" max="11748" width="14" style="2" bestFit="1" customWidth="1"/>
    <col min="11749" max="11749" width="10.7265625" style="2" bestFit="1" customWidth="1"/>
    <col min="11750" max="11750" width="10.26953125" style="2" customWidth="1"/>
    <col min="11751" max="11751" width="10" style="2" bestFit="1" customWidth="1"/>
    <col min="11752" max="11752" width="21.7265625" style="2" bestFit="1" customWidth="1"/>
    <col min="11753" max="11753" width="11.26953125" style="2" customWidth="1"/>
    <col min="11754" max="11754" width="8.26953125" style="2" bestFit="1" customWidth="1"/>
    <col min="11755" max="11755" width="9" style="2" customWidth="1"/>
    <col min="11756" max="11995" width="9.1796875" style="2"/>
    <col min="11996" max="11996" width="20.26953125" style="2" customWidth="1"/>
    <col min="11997" max="11997" width="12.1796875" style="2" bestFit="1" customWidth="1"/>
    <col min="11998" max="11998" width="10.1796875" style="2" bestFit="1" customWidth="1"/>
    <col min="11999" max="11999" width="16.54296875" style="2" bestFit="1" customWidth="1"/>
    <col min="12000" max="12000" width="11.26953125" style="2" bestFit="1" customWidth="1"/>
    <col min="12001" max="12001" width="19.54296875" style="2" customWidth="1"/>
    <col min="12002" max="12002" width="10.81640625" style="2" bestFit="1" customWidth="1"/>
    <col min="12003" max="12003" width="46" style="2" customWidth="1"/>
    <col min="12004" max="12004" width="14" style="2" bestFit="1" customWidth="1"/>
    <col min="12005" max="12005" width="10.7265625" style="2" bestFit="1" customWidth="1"/>
    <col min="12006" max="12006" width="10.26953125" style="2" customWidth="1"/>
    <col min="12007" max="12007" width="10" style="2" bestFit="1" customWidth="1"/>
    <col min="12008" max="12008" width="21.7265625" style="2" bestFit="1" customWidth="1"/>
    <col min="12009" max="12009" width="11.26953125" style="2" customWidth="1"/>
    <col min="12010" max="12010" width="8.26953125" style="2" bestFit="1" customWidth="1"/>
    <col min="12011" max="12011" width="9" style="2" customWidth="1"/>
    <col min="12012" max="12251" width="9.1796875" style="2"/>
    <col min="12252" max="12252" width="20.26953125" style="2" customWidth="1"/>
    <col min="12253" max="12253" width="12.1796875" style="2" bestFit="1" customWidth="1"/>
    <col min="12254" max="12254" width="10.1796875" style="2" bestFit="1" customWidth="1"/>
    <col min="12255" max="12255" width="16.54296875" style="2" bestFit="1" customWidth="1"/>
    <col min="12256" max="12256" width="11.26953125" style="2" bestFit="1" customWidth="1"/>
    <col min="12257" max="12257" width="19.54296875" style="2" customWidth="1"/>
    <col min="12258" max="12258" width="10.81640625" style="2" bestFit="1" customWidth="1"/>
    <col min="12259" max="12259" width="46" style="2" customWidth="1"/>
    <col min="12260" max="12260" width="14" style="2" bestFit="1" customWidth="1"/>
    <col min="12261" max="12261" width="10.7265625" style="2" bestFit="1" customWidth="1"/>
    <col min="12262" max="12262" width="10.26953125" style="2" customWidth="1"/>
    <col min="12263" max="12263" width="10" style="2" bestFit="1" customWidth="1"/>
    <col min="12264" max="12264" width="21.7265625" style="2" bestFit="1" customWidth="1"/>
    <col min="12265" max="12265" width="11.26953125" style="2" customWidth="1"/>
    <col min="12266" max="12266" width="8.26953125" style="2" bestFit="1" customWidth="1"/>
    <col min="12267" max="12267" width="9" style="2" customWidth="1"/>
    <col min="12268" max="12507" width="9.1796875" style="2"/>
    <col min="12508" max="12508" width="20.26953125" style="2" customWidth="1"/>
    <col min="12509" max="12509" width="12.1796875" style="2" bestFit="1" customWidth="1"/>
    <col min="12510" max="12510" width="10.1796875" style="2" bestFit="1" customWidth="1"/>
    <col min="12511" max="12511" width="16.54296875" style="2" bestFit="1" customWidth="1"/>
    <col min="12512" max="12512" width="11.26953125" style="2" bestFit="1" customWidth="1"/>
    <col min="12513" max="12513" width="19.54296875" style="2" customWidth="1"/>
    <col min="12514" max="12514" width="10.81640625" style="2" bestFit="1" customWidth="1"/>
    <col min="12515" max="12515" width="46" style="2" customWidth="1"/>
    <col min="12516" max="12516" width="14" style="2" bestFit="1" customWidth="1"/>
    <col min="12517" max="12517" width="10.7265625" style="2" bestFit="1" customWidth="1"/>
    <col min="12518" max="12518" width="10.26953125" style="2" customWidth="1"/>
    <col min="12519" max="12519" width="10" style="2" bestFit="1" customWidth="1"/>
    <col min="12520" max="12520" width="21.7265625" style="2" bestFit="1" customWidth="1"/>
    <col min="12521" max="12521" width="11.26953125" style="2" customWidth="1"/>
    <col min="12522" max="12522" width="8.26953125" style="2" bestFit="1" customWidth="1"/>
    <col min="12523" max="12523" width="9" style="2" customWidth="1"/>
    <col min="12524" max="12763" width="9.1796875" style="2"/>
    <col min="12764" max="12764" width="20.26953125" style="2" customWidth="1"/>
    <col min="12765" max="12765" width="12.1796875" style="2" bestFit="1" customWidth="1"/>
    <col min="12766" max="12766" width="10.1796875" style="2" bestFit="1" customWidth="1"/>
    <col min="12767" max="12767" width="16.54296875" style="2" bestFit="1" customWidth="1"/>
    <col min="12768" max="12768" width="11.26953125" style="2" bestFit="1" customWidth="1"/>
    <col min="12769" max="12769" width="19.54296875" style="2" customWidth="1"/>
    <col min="12770" max="12770" width="10.81640625" style="2" bestFit="1" customWidth="1"/>
    <col min="12771" max="12771" width="46" style="2" customWidth="1"/>
    <col min="12772" max="12772" width="14" style="2" bestFit="1" customWidth="1"/>
    <col min="12773" max="12773" width="10.7265625" style="2" bestFit="1" customWidth="1"/>
    <col min="12774" max="12774" width="10.26953125" style="2" customWidth="1"/>
    <col min="12775" max="12775" width="10" style="2" bestFit="1" customWidth="1"/>
    <col min="12776" max="12776" width="21.7265625" style="2" bestFit="1" customWidth="1"/>
    <col min="12777" max="12777" width="11.26953125" style="2" customWidth="1"/>
    <col min="12778" max="12778" width="8.26953125" style="2" bestFit="1" customWidth="1"/>
    <col min="12779" max="12779" width="9" style="2" customWidth="1"/>
    <col min="12780" max="13019" width="9.1796875" style="2"/>
    <col min="13020" max="13020" width="20.26953125" style="2" customWidth="1"/>
    <col min="13021" max="13021" width="12.1796875" style="2" bestFit="1" customWidth="1"/>
    <col min="13022" max="13022" width="10.1796875" style="2" bestFit="1" customWidth="1"/>
    <col min="13023" max="13023" width="16.54296875" style="2" bestFit="1" customWidth="1"/>
    <col min="13024" max="13024" width="11.26953125" style="2" bestFit="1" customWidth="1"/>
    <col min="13025" max="13025" width="19.54296875" style="2" customWidth="1"/>
    <col min="13026" max="13026" width="10.81640625" style="2" bestFit="1" customWidth="1"/>
    <col min="13027" max="13027" width="46" style="2" customWidth="1"/>
    <col min="13028" max="13028" width="14" style="2" bestFit="1" customWidth="1"/>
    <col min="13029" max="13029" width="10.7265625" style="2" bestFit="1" customWidth="1"/>
    <col min="13030" max="13030" width="10.26953125" style="2" customWidth="1"/>
    <col min="13031" max="13031" width="10" style="2" bestFit="1" customWidth="1"/>
    <col min="13032" max="13032" width="21.7265625" style="2" bestFit="1" customWidth="1"/>
    <col min="13033" max="13033" width="11.26953125" style="2" customWidth="1"/>
    <col min="13034" max="13034" width="8.26953125" style="2" bestFit="1" customWidth="1"/>
    <col min="13035" max="13035" width="9" style="2" customWidth="1"/>
    <col min="13036" max="13275" width="9.1796875" style="2"/>
    <col min="13276" max="13276" width="20.26953125" style="2" customWidth="1"/>
    <col min="13277" max="13277" width="12.1796875" style="2" bestFit="1" customWidth="1"/>
    <col min="13278" max="13278" width="10.1796875" style="2" bestFit="1" customWidth="1"/>
    <col min="13279" max="13279" width="16.54296875" style="2" bestFit="1" customWidth="1"/>
    <col min="13280" max="13280" width="11.26953125" style="2" bestFit="1" customWidth="1"/>
    <col min="13281" max="13281" width="19.54296875" style="2" customWidth="1"/>
    <col min="13282" max="13282" width="10.81640625" style="2" bestFit="1" customWidth="1"/>
    <col min="13283" max="13283" width="46" style="2" customWidth="1"/>
    <col min="13284" max="13284" width="14" style="2" bestFit="1" customWidth="1"/>
    <col min="13285" max="13285" width="10.7265625" style="2" bestFit="1" customWidth="1"/>
    <col min="13286" max="13286" width="10.26953125" style="2" customWidth="1"/>
    <col min="13287" max="13287" width="10" style="2" bestFit="1" customWidth="1"/>
    <col min="13288" max="13288" width="21.7265625" style="2" bestFit="1" customWidth="1"/>
    <col min="13289" max="13289" width="11.26953125" style="2" customWidth="1"/>
    <col min="13290" max="13290" width="8.26953125" style="2" bestFit="1" customWidth="1"/>
    <col min="13291" max="13291" width="9" style="2" customWidth="1"/>
    <col min="13292" max="13531" width="9.1796875" style="2"/>
    <col min="13532" max="13532" width="20.26953125" style="2" customWidth="1"/>
    <col min="13533" max="13533" width="12.1796875" style="2" bestFit="1" customWidth="1"/>
    <col min="13534" max="13534" width="10.1796875" style="2" bestFit="1" customWidth="1"/>
    <col min="13535" max="13535" width="16.54296875" style="2" bestFit="1" customWidth="1"/>
    <col min="13536" max="13536" width="11.26953125" style="2" bestFit="1" customWidth="1"/>
    <col min="13537" max="13537" width="19.54296875" style="2" customWidth="1"/>
    <col min="13538" max="13538" width="10.81640625" style="2" bestFit="1" customWidth="1"/>
    <col min="13539" max="13539" width="46" style="2" customWidth="1"/>
    <col min="13540" max="13540" width="14" style="2" bestFit="1" customWidth="1"/>
    <col min="13541" max="13541" width="10.7265625" style="2" bestFit="1" customWidth="1"/>
    <col min="13542" max="13542" width="10.26953125" style="2" customWidth="1"/>
    <col min="13543" max="13543" width="10" style="2" bestFit="1" customWidth="1"/>
    <col min="13544" max="13544" width="21.7265625" style="2" bestFit="1" customWidth="1"/>
    <col min="13545" max="13545" width="11.26953125" style="2" customWidth="1"/>
    <col min="13546" max="13546" width="8.26953125" style="2" bestFit="1" customWidth="1"/>
    <col min="13547" max="13547" width="9" style="2" customWidth="1"/>
    <col min="13548" max="13787" width="9.1796875" style="2"/>
    <col min="13788" max="13788" width="20.26953125" style="2" customWidth="1"/>
    <col min="13789" max="13789" width="12.1796875" style="2" bestFit="1" customWidth="1"/>
    <col min="13790" max="13790" width="10.1796875" style="2" bestFit="1" customWidth="1"/>
    <col min="13791" max="13791" width="16.54296875" style="2" bestFit="1" customWidth="1"/>
    <col min="13792" max="13792" width="11.26953125" style="2" bestFit="1" customWidth="1"/>
    <col min="13793" max="13793" width="19.54296875" style="2" customWidth="1"/>
    <col min="13794" max="13794" width="10.81640625" style="2" bestFit="1" customWidth="1"/>
    <col min="13795" max="13795" width="46" style="2" customWidth="1"/>
    <col min="13796" max="13796" width="14" style="2" bestFit="1" customWidth="1"/>
    <col min="13797" max="13797" width="10.7265625" style="2" bestFit="1" customWidth="1"/>
    <col min="13798" max="13798" width="10.26953125" style="2" customWidth="1"/>
    <col min="13799" max="13799" width="10" style="2" bestFit="1" customWidth="1"/>
    <col min="13800" max="13800" width="21.7265625" style="2" bestFit="1" customWidth="1"/>
    <col min="13801" max="13801" width="11.26953125" style="2" customWidth="1"/>
    <col min="13802" max="13802" width="8.26953125" style="2" bestFit="1" customWidth="1"/>
    <col min="13803" max="13803" width="9" style="2" customWidth="1"/>
    <col min="13804" max="14043" width="9.1796875" style="2"/>
    <col min="14044" max="14044" width="20.26953125" style="2" customWidth="1"/>
    <col min="14045" max="14045" width="12.1796875" style="2" bestFit="1" customWidth="1"/>
    <col min="14046" max="14046" width="10.1796875" style="2" bestFit="1" customWidth="1"/>
    <col min="14047" max="14047" width="16.54296875" style="2" bestFit="1" customWidth="1"/>
    <col min="14048" max="14048" width="11.26953125" style="2" bestFit="1" customWidth="1"/>
    <col min="14049" max="14049" width="19.54296875" style="2" customWidth="1"/>
    <col min="14050" max="14050" width="10.81640625" style="2" bestFit="1" customWidth="1"/>
    <col min="14051" max="14051" width="46" style="2" customWidth="1"/>
    <col min="14052" max="14052" width="14" style="2" bestFit="1" customWidth="1"/>
    <col min="14053" max="14053" width="10.7265625" style="2" bestFit="1" customWidth="1"/>
    <col min="14054" max="14054" width="10.26953125" style="2" customWidth="1"/>
    <col min="14055" max="14055" width="10" style="2" bestFit="1" customWidth="1"/>
    <col min="14056" max="14056" width="21.7265625" style="2" bestFit="1" customWidth="1"/>
    <col min="14057" max="14057" width="11.26953125" style="2" customWidth="1"/>
    <col min="14058" max="14058" width="8.26953125" style="2" bestFit="1" customWidth="1"/>
    <col min="14059" max="14059" width="9" style="2" customWidth="1"/>
    <col min="14060" max="14299" width="9.1796875" style="2"/>
    <col min="14300" max="14300" width="20.26953125" style="2" customWidth="1"/>
    <col min="14301" max="14301" width="12.1796875" style="2" bestFit="1" customWidth="1"/>
    <col min="14302" max="14302" width="10.1796875" style="2" bestFit="1" customWidth="1"/>
    <col min="14303" max="14303" width="16.54296875" style="2" bestFit="1" customWidth="1"/>
    <col min="14304" max="14304" width="11.26953125" style="2" bestFit="1" customWidth="1"/>
    <col min="14305" max="14305" width="19.54296875" style="2" customWidth="1"/>
    <col min="14306" max="14306" width="10.81640625" style="2" bestFit="1" customWidth="1"/>
    <col min="14307" max="14307" width="46" style="2" customWidth="1"/>
    <col min="14308" max="14308" width="14" style="2" bestFit="1" customWidth="1"/>
    <col min="14309" max="14309" width="10.7265625" style="2" bestFit="1" customWidth="1"/>
    <col min="14310" max="14310" width="10.26953125" style="2" customWidth="1"/>
    <col min="14311" max="14311" width="10" style="2" bestFit="1" customWidth="1"/>
    <col min="14312" max="14312" width="21.7265625" style="2" bestFit="1" customWidth="1"/>
    <col min="14313" max="14313" width="11.26953125" style="2" customWidth="1"/>
    <col min="14314" max="14314" width="8.26953125" style="2" bestFit="1" customWidth="1"/>
    <col min="14315" max="14315" width="9" style="2" customWidth="1"/>
    <col min="14316" max="14555" width="9.1796875" style="2"/>
    <col min="14556" max="14556" width="20.26953125" style="2" customWidth="1"/>
    <col min="14557" max="14557" width="12.1796875" style="2" bestFit="1" customWidth="1"/>
    <col min="14558" max="14558" width="10.1796875" style="2" bestFit="1" customWidth="1"/>
    <col min="14559" max="14559" width="16.54296875" style="2" bestFit="1" customWidth="1"/>
    <col min="14560" max="14560" width="11.26953125" style="2" bestFit="1" customWidth="1"/>
    <col min="14561" max="14561" width="19.54296875" style="2" customWidth="1"/>
    <col min="14562" max="14562" width="10.81640625" style="2" bestFit="1" customWidth="1"/>
    <col min="14563" max="14563" width="46" style="2" customWidth="1"/>
    <col min="14564" max="14564" width="14" style="2" bestFit="1" customWidth="1"/>
    <col min="14565" max="14565" width="10.7265625" style="2" bestFit="1" customWidth="1"/>
    <col min="14566" max="14566" width="10.26953125" style="2" customWidth="1"/>
    <col min="14567" max="14567" width="10" style="2" bestFit="1" customWidth="1"/>
    <col min="14568" max="14568" width="21.7265625" style="2" bestFit="1" customWidth="1"/>
    <col min="14569" max="14569" width="11.26953125" style="2" customWidth="1"/>
    <col min="14570" max="14570" width="8.26953125" style="2" bestFit="1" customWidth="1"/>
    <col min="14571" max="14571" width="9" style="2" customWidth="1"/>
    <col min="14572" max="14811" width="9.1796875" style="2"/>
    <col min="14812" max="14812" width="20.26953125" style="2" customWidth="1"/>
    <col min="14813" max="14813" width="12.1796875" style="2" bestFit="1" customWidth="1"/>
    <col min="14814" max="14814" width="10.1796875" style="2" bestFit="1" customWidth="1"/>
    <col min="14815" max="14815" width="16.54296875" style="2" bestFit="1" customWidth="1"/>
    <col min="14816" max="14816" width="11.26953125" style="2" bestFit="1" customWidth="1"/>
    <col min="14817" max="14817" width="19.54296875" style="2" customWidth="1"/>
    <col min="14818" max="14818" width="10.81640625" style="2" bestFit="1" customWidth="1"/>
    <col min="14819" max="14819" width="46" style="2" customWidth="1"/>
    <col min="14820" max="14820" width="14" style="2" bestFit="1" customWidth="1"/>
    <col min="14821" max="14821" width="10.7265625" style="2" bestFit="1" customWidth="1"/>
    <col min="14822" max="14822" width="10.26953125" style="2" customWidth="1"/>
    <col min="14823" max="14823" width="10" style="2" bestFit="1" customWidth="1"/>
    <col min="14824" max="14824" width="21.7265625" style="2" bestFit="1" customWidth="1"/>
    <col min="14825" max="14825" width="11.26953125" style="2" customWidth="1"/>
    <col min="14826" max="14826" width="8.26953125" style="2" bestFit="1" customWidth="1"/>
    <col min="14827" max="14827" width="9" style="2" customWidth="1"/>
    <col min="14828" max="15067" width="9.1796875" style="2"/>
    <col min="15068" max="15068" width="20.26953125" style="2" customWidth="1"/>
    <col min="15069" max="15069" width="12.1796875" style="2" bestFit="1" customWidth="1"/>
    <col min="15070" max="15070" width="10.1796875" style="2" bestFit="1" customWidth="1"/>
    <col min="15071" max="15071" width="16.54296875" style="2" bestFit="1" customWidth="1"/>
    <col min="15072" max="15072" width="11.26953125" style="2" bestFit="1" customWidth="1"/>
    <col min="15073" max="15073" width="19.54296875" style="2" customWidth="1"/>
    <col min="15074" max="15074" width="10.81640625" style="2" bestFit="1" customWidth="1"/>
    <col min="15075" max="15075" width="46" style="2" customWidth="1"/>
    <col min="15076" max="15076" width="14" style="2" bestFit="1" customWidth="1"/>
    <col min="15077" max="15077" width="10.7265625" style="2" bestFit="1" customWidth="1"/>
    <col min="15078" max="15078" width="10.26953125" style="2" customWidth="1"/>
    <col min="15079" max="15079" width="10" style="2" bestFit="1" customWidth="1"/>
    <col min="15080" max="15080" width="21.7265625" style="2" bestFit="1" customWidth="1"/>
    <col min="15081" max="15081" width="11.26953125" style="2" customWidth="1"/>
    <col min="15082" max="15082" width="8.26953125" style="2" bestFit="1" customWidth="1"/>
    <col min="15083" max="15083" width="9" style="2" customWidth="1"/>
    <col min="15084" max="15323" width="9.1796875" style="2"/>
    <col min="15324" max="15324" width="20.26953125" style="2" customWidth="1"/>
    <col min="15325" max="15325" width="12.1796875" style="2" bestFit="1" customWidth="1"/>
    <col min="15326" max="15326" width="10.1796875" style="2" bestFit="1" customWidth="1"/>
    <col min="15327" max="15327" width="16.54296875" style="2" bestFit="1" customWidth="1"/>
    <col min="15328" max="15328" width="11.26953125" style="2" bestFit="1" customWidth="1"/>
    <col min="15329" max="15329" width="19.54296875" style="2" customWidth="1"/>
    <col min="15330" max="15330" width="10.81640625" style="2" bestFit="1" customWidth="1"/>
    <col min="15331" max="15331" width="46" style="2" customWidth="1"/>
    <col min="15332" max="15332" width="14" style="2" bestFit="1" customWidth="1"/>
    <col min="15333" max="15333" width="10.7265625" style="2" bestFit="1" customWidth="1"/>
    <col min="15334" max="15334" width="10.26953125" style="2" customWidth="1"/>
    <col min="15335" max="15335" width="10" style="2" bestFit="1" customWidth="1"/>
    <col min="15336" max="15336" width="21.7265625" style="2" bestFit="1" customWidth="1"/>
    <col min="15337" max="15337" width="11.26953125" style="2" customWidth="1"/>
    <col min="15338" max="15338" width="8.26953125" style="2" bestFit="1" customWidth="1"/>
    <col min="15339" max="15339" width="9" style="2" customWidth="1"/>
    <col min="15340" max="15579" width="9.1796875" style="2"/>
    <col min="15580" max="15580" width="20.26953125" style="2" customWidth="1"/>
    <col min="15581" max="15581" width="12.1796875" style="2" bestFit="1" customWidth="1"/>
    <col min="15582" max="15582" width="10.1796875" style="2" bestFit="1" customWidth="1"/>
    <col min="15583" max="15583" width="16.54296875" style="2" bestFit="1" customWidth="1"/>
    <col min="15584" max="15584" width="11.26953125" style="2" bestFit="1" customWidth="1"/>
    <col min="15585" max="15585" width="19.54296875" style="2" customWidth="1"/>
    <col min="15586" max="15586" width="10.81640625" style="2" bestFit="1" customWidth="1"/>
    <col min="15587" max="15587" width="46" style="2" customWidth="1"/>
    <col min="15588" max="15588" width="14" style="2" bestFit="1" customWidth="1"/>
    <col min="15589" max="15589" width="10.7265625" style="2" bestFit="1" customWidth="1"/>
    <col min="15590" max="15590" width="10.26953125" style="2" customWidth="1"/>
    <col min="15591" max="15591" width="10" style="2" bestFit="1" customWidth="1"/>
    <col min="15592" max="15592" width="21.7265625" style="2" bestFit="1" customWidth="1"/>
    <col min="15593" max="15593" width="11.26953125" style="2" customWidth="1"/>
    <col min="15594" max="15594" width="8.26953125" style="2" bestFit="1" customWidth="1"/>
    <col min="15595" max="15595" width="9" style="2" customWidth="1"/>
    <col min="15596" max="15835" width="9.1796875" style="2"/>
    <col min="15836" max="15836" width="20.26953125" style="2" customWidth="1"/>
    <col min="15837" max="15837" width="12.1796875" style="2" bestFit="1" customWidth="1"/>
    <col min="15838" max="15838" width="10.1796875" style="2" bestFit="1" customWidth="1"/>
    <col min="15839" max="15839" width="16.54296875" style="2" bestFit="1" customWidth="1"/>
    <col min="15840" max="15840" width="11.26953125" style="2" bestFit="1" customWidth="1"/>
    <col min="15841" max="15841" width="19.54296875" style="2" customWidth="1"/>
    <col min="15842" max="15842" width="10.81640625" style="2" bestFit="1" customWidth="1"/>
    <col min="15843" max="15843" width="46" style="2" customWidth="1"/>
    <col min="15844" max="15844" width="14" style="2" bestFit="1" customWidth="1"/>
    <col min="15845" max="15845" width="10.7265625" style="2" bestFit="1" customWidth="1"/>
    <col min="15846" max="15846" width="10.26953125" style="2" customWidth="1"/>
    <col min="15847" max="15847" width="10" style="2" bestFit="1" customWidth="1"/>
    <col min="15848" max="15848" width="21.7265625" style="2" bestFit="1" customWidth="1"/>
    <col min="15849" max="15849" width="11.26953125" style="2" customWidth="1"/>
    <col min="15850" max="15850" width="8.26953125" style="2" bestFit="1" customWidth="1"/>
    <col min="15851" max="15851" width="9" style="2" customWidth="1"/>
    <col min="15852" max="16091" width="9.1796875" style="2"/>
    <col min="16092" max="16092" width="20.26953125" style="2" customWidth="1"/>
    <col min="16093" max="16093" width="12.1796875" style="2" bestFit="1" customWidth="1"/>
    <col min="16094" max="16094" width="10.1796875" style="2" bestFit="1" customWidth="1"/>
    <col min="16095" max="16095" width="16.54296875" style="2" bestFit="1" customWidth="1"/>
    <col min="16096" max="16096" width="11.26953125" style="2" bestFit="1" customWidth="1"/>
    <col min="16097" max="16097" width="19.54296875" style="2" customWidth="1"/>
    <col min="16098" max="16098" width="10.81640625" style="2" bestFit="1" customWidth="1"/>
    <col min="16099" max="16099" width="46" style="2" customWidth="1"/>
    <col min="16100" max="16100" width="14" style="2" bestFit="1" customWidth="1"/>
    <col min="16101" max="16101" width="10.7265625" style="2" bestFit="1" customWidth="1"/>
    <col min="16102" max="16102" width="10.26953125" style="2" customWidth="1"/>
    <col min="16103" max="16103" width="10" style="2" bestFit="1" customWidth="1"/>
    <col min="16104" max="16104" width="21.7265625" style="2" bestFit="1" customWidth="1"/>
    <col min="16105" max="16105" width="11.26953125" style="2" customWidth="1"/>
    <col min="16106" max="16106" width="8.26953125" style="2" bestFit="1" customWidth="1"/>
    <col min="16107" max="16107" width="9" style="2" customWidth="1"/>
    <col min="16108" max="16384" width="8.81640625" style="2"/>
  </cols>
  <sheetData>
    <row r="1" spans="2:18" ht="23.25" customHeight="1" x14ac:dyDescent="0.35"/>
    <row r="2" spans="2:18" ht="12.75" customHeight="1" x14ac:dyDescent="0.35">
      <c r="D2" s="341" t="s">
        <v>77</v>
      </c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183"/>
    </row>
    <row r="3" spans="2:18" ht="6" customHeight="1" x14ac:dyDescent="0.35">
      <c r="D3" s="116"/>
      <c r="E3" s="116"/>
      <c r="F3" s="116"/>
      <c r="G3" s="116"/>
      <c r="H3" s="171"/>
      <c r="I3" s="171"/>
      <c r="J3" s="171"/>
      <c r="K3" s="116"/>
      <c r="L3" s="116"/>
      <c r="M3" s="116"/>
      <c r="N3" s="116"/>
      <c r="O3" s="116"/>
      <c r="P3" s="116"/>
    </row>
    <row r="4" spans="2:18" ht="31.5" x14ac:dyDescent="0.35">
      <c r="B4" s="158" t="s">
        <v>27</v>
      </c>
      <c r="C4" s="157" t="s">
        <v>1</v>
      </c>
      <c r="D4" s="157" t="s">
        <v>2</v>
      </c>
      <c r="E4" s="157" t="s">
        <v>3</v>
      </c>
      <c r="F4" s="157" t="s">
        <v>4</v>
      </c>
      <c r="G4" s="181" t="s">
        <v>5</v>
      </c>
      <c r="H4" s="172" t="s">
        <v>6</v>
      </c>
      <c r="I4" s="157" t="s">
        <v>7</v>
      </c>
      <c r="J4" s="157" t="s">
        <v>8</v>
      </c>
      <c r="K4" s="173" t="s">
        <v>9</v>
      </c>
      <c r="L4" s="118" t="s">
        <v>10</v>
      </c>
      <c r="M4" s="118" t="s">
        <v>11</v>
      </c>
      <c r="N4" s="118" t="s">
        <v>12</v>
      </c>
      <c r="O4" s="118" t="s">
        <v>13</v>
      </c>
      <c r="P4" s="118" t="s">
        <v>14</v>
      </c>
      <c r="Q4" s="118" t="s">
        <v>15</v>
      </c>
      <c r="R4" s="182" t="s">
        <v>16</v>
      </c>
    </row>
    <row r="5" spans="2:18" s="1" customFormat="1" ht="27.75" customHeight="1" x14ac:dyDescent="0.35">
      <c r="B5" s="147" t="s">
        <v>38</v>
      </c>
      <c r="C5" s="148" t="s">
        <v>39</v>
      </c>
      <c r="D5" s="174" t="s">
        <v>78</v>
      </c>
      <c r="E5" s="160"/>
      <c r="F5" s="175">
        <v>44712</v>
      </c>
      <c r="G5" s="176">
        <v>44713</v>
      </c>
      <c r="H5" s="177" t="s">
        <v>79</v>
      </c>
      <c r="I5" s="178" t="s">
        <v>61</v>
      </c>
      <c r="J5" s="179" t="s">
        <v>25</v>
      </c>
      <c r="K5" s="180">
        <v>3723.44</v>
      </c>
      <c r="L5" s="159"/>
      <c r="M5" s="152">
        <v>1</v>
      </c>
      <c r="N5" s="153">
        <v>383.6</v>
      </c>
      <c r="O5" s="155">
        <v>200</v>
      </c>
      <c r="P5" s="155">
        <v>150</v>
      </c>
      <c r="Q5" s="154">
        <v>0</v>
      </c>
      <c r="R5" s="120">
        <f>K5+N5+O5+P5+Q5</f>
        <v>4457.04</v>
      </c>
    </row>
    <row r="6" spans="2:18" s="1" customFormat="1" ht="33" customHeight="1" x14ac:dyDescent="0.35">
      <c r="B6" s="78" t="s">
        <v>80</v>
      </c>
      <c r="C6" s="130" t="s">
        <v>81</v>
      </c>
      <c r="D6" s="88" t="s">
        <v>78</v>
      </c>
      <c r="E6" s="161"/>
      <c r="F6" s="89">
        <v>44712</v>
      </c>
      <c r="G6" s="162">
        <v>44713</v>
      </c>
      <c r="H6" s="91" t="s">
        <v>79</v>
      </c>
      <c r="I6" s="136" t="s">
        <v>61</v>
      </c>
      <c r="J6" s="92" t="s">
        <v>25</v>
      </c>
      <c r="K6" s="166">
        <v>3683.44</v>
      </c>
      <c r="L6" s="104"/>
      <c r="M6" s="139">
        <v>1</v>
      </c>
      <c r="N6" s="153">
        <v>372.6</v>
      </c>
      <c r="O6" s="125">
        <v>200</v>
      </c>
      <c r="P6" s="125">
        <v>206.17</v>
      </c>
      <c r="Q6" s="125">
        <v>0</v>
      </c>
      <c r="R6" s="120">
        <f t="shared" ref="R6:R10" si="0">K6+N6+O6+P6+Q6</f>
        <v>4462.21</v>
      </c>
    </row>
    <row r="7" spans="2:18" s="1" customFormat="1" ht="26.25" customHeight="1" x14ac:dyDescent="0.35">
      <c r="B7" s="78" t="s">
        <v>48</v>
      </c>
      <c r="C7" s="130" t="s">
        <v>82</v>
      </c>
      <c r="D7" s="88" t="s">
        <v>78</v>
      </c>
      <c r="E7" s="161"/>
      <c r="F7" s="89">
        <v>44712</v>
      </c>
      <c r="G7" s="162">
        <v>44713</v>
      </c>
      <c r="H7" s="91" t="s">
        <v>79</v>
      </c>
      <c r="I7" s="136" t="s">
        <v>61</v>
      </c>
      <c r="J7" s="92" t="s">
        <v>25</v>
      </c>
      <c r="K7" s="166">
        <v>3683.44</v>
      </c>
      <c r="L7" s="104"/>
      <c r="M7" s="139">
        <v>1</v>
      </c>
      <c r="N7" s="153">
        <v>372.6</v>
      </c>
      <c r="O7" s="154">
        <v>200</v>
      </c>
      <c r="P7" s="155">
        <v>28.71</v>
      </c>
      <c r="Q7" s="156">
        <v>0</v>
      </c>
      <c r="R7" s="120">
        <f t="shared" si="0"/>
        <v>4284.75</v>
      </c>
    </row>
    <row r="8" spans="2:18" s="1" customFormat="1" ht="24.75" customHeight="1" x14ac:dyDescent="0.35">
      <c r="B8" s="78" t="s">
        <v>83</v>
      </c>
      <c r="C8" s="79" t="s">
        <v>43</v>
      </c>
      <c r="D8" s="88" t="s">
        <v>21</v>
      </c>
      <c r="E8" s="121"/>
      <c r="F8" s="149">
        <v>44718</v>
      </c>
      <c r="G8" s="150">
        <v>44721</v>
      </c>
      <c r="H8" s="151" t="s">
        <v>84</v>
      </c>
      <c r="I8" s="136" t="s">
        <v>85</v>
      </c>
      <c r="J8" s="92" t="s">
        <v>25</v>
      </c>
      <c r="K8" s="159">
        <v>2535.38</v>
      </c>
      <c r="L8" s="124"/>
      <c r="M8" s="139">
        <v>3</v>
      </c>
      <c r="N8" s="141">
        <v>435.34</v>
      </c>
      <c r="O8" s="126">
        <v>800</v>
      </c>
      <c r="P8" s="125">
        <v>54.97</v>
      </c>
      <c r="Q8" s="142">
        <v>0</v>
      </c>
      <c r="R8" s="120">
        <f t="shared" si="0"/>
        <v>3825.69</v>
      </c>
    </row>
    <row r="9" spans="2:18" s="1" customFormat="1" ht="28.5" customHeight="1" x14ac:dyDescent="0.35">
      <c r="B9" s="78" t="s">
        <v>86</v>
      </c>
      <c r="C9" s="79" t="s">
        <v>43</v>
      </c>
      <c r="D9" s="101" t="s">
        <v>21</v>
      </c>
      <c r="E9" s="121"/>
      <c r="F9" s="138">
        <v>44739</v>
      </c>
      <c r="G9" s="122">
        <v>44740</v>
      </c>
      <c r="H9" s="86" t="s">
        <v>87</v>
      </c>
      <c r="I9" s="136" t="s">
        <v>61</v>
      </c>
      <c r="J9" s="92" t="s">
        <v>25</v>
      </c>
      <c r="K9" s="104">
        <v>3033.06</v>
      </c>
      <c r="L9" s="124"/>
      <c r="M9" s="139">
        <v>1</v>
      </c>
      <c r="N9" s="144">
        <v>380.84</v>
      </c>
      <c r="O9" s="145">
        <v>200</v>
      </c>
      <c r="P9" s="125">
        <v>183.28</v>
      </c>
      <c r="Q9" s="142">
        <v>0</v>
      </c>
      <c r="R9" s="120">
        <f t="shared" si="0"/>
        <v>3797.1800000000003</v>
      </c>
    </row>
    <row r="10" spans="2:18" s="1" customFormat="1" ht="27.75" customHeight="1" x14ac:dyDescent="0.35">
      <c r="B10" s="79" t="s">
        <v>88</v>
      </c>
      <c r="C10" s="79" t="s">
        <v>43</v>
      </c>
      <c r="D10" s="88" t="s">
        <v>63</v>
      </c>
      <c r="E10" s="88"/>
      <c r="F10" s="89">
        <v>44740</v>
      </c>
      <c r="G10" s="99">
        <v>44741</v>
      </c>
      <c r="H10" s="91" t="s">
        <v>89</v>
      </c>
      <c r="I10" s="165" t="s">
        <v>72</v>
      </c>
      <c r="J10" s="92" t="s">
        <v>25</v>
      </c>
      <c r="K10" s="166">
        <v>1720.52</v>
      </c>
      <c r="L10" s="93"/>
      <c r="M10" s="94">
        <v>1</v>
      </c>
      <c r="N10" s="95">
        <v>219</v>
      </c>
      <c r="O10" s="125">
        <v>0</v>
      </c>
      <c r="P10" s="163">
        <v>140</v>
      </c>
      <c r="Q10" s="142">
        <v>0</v>
      </c>
      <c r="R10" s="120">
        <f t="shared" si="0"/>
        <v>2079.52</v>
      </c>
    </row>
    <row r="11" spans="2:18" x14ac:dyDescent="0.35">
      <c r="B11" s="87"/>
      <c r="C11" s="87"/>
      <c r="D11" s="12"/>
      <c r="E11" s="12"/>
      <c r="F11" s="12"/>
      <c r="G11" s="12"/>
      <c r="H11" s="87"/>
      <c r="I11" s="87"/>
      <c r="J11" s="87"/>
      <c r="K11" s="167">
        <f>SUM(K5:K10)</f>
        <v>18379.280000000002</v>
      </c>
      <c r="L11" s="164"/>
      <c r="M11" s="168">
        <f t="shared" ref="M11:R11" si="1">SUM(M5:M10)</f>
        <v>8</v>
      </c>
      <c r="N11" s="167">
        <f t="shared" si="1"/>
        <v>2163.98</v>
      </c>
      <c r="O11" s="167">
        <f t="shared" si="1"/>
        <v>1600</v>
      </c>
      <c r="P11" s="108">
        <f t="shared" si="1"/>
        <v>763.12999999999988</v>
      </c>
      <c r="Q11" s="108">
        <f t="shared" si="1"/>
        <v>0</v>
      </c>
      <c r="R11" s="108">
        <f t="shared" si="1"/>
        <v>22906.39</v>
      </c>
    </row>
    <row r="12" spans="2:18" x14ac:dyDescent="0.35">
      <c r="E12" s="4"/>
      <c r="F12" s="21"/>
      <c r="G12" s="21"/>
      <c r="K12" s="22"/>
      <c r="Q12" s="22"/>
      <c r="R12" s="22"/>
    </row>
    <row r="13" spans="2:18" x14ac:dyDescent="0.35">
      <c r="E13" s="4"/>
      <c r="F13" s="21"/>
      <c r="G13" s="21"/>
      <c r="K13" s="22"/>
      <c r="Q13" s="22"/>
      <c r="R13" s="22"/>
    </row>
    <row r="14" spans="2:18" x14ac:dyDescent="0.35">
      <c r="E14" s="4"/>
      <c r="F14" s="21"/>
      <c r="G14" s="21"/>
      <c r="K14" s="22"/>
      <c r="Q14" s="22"/>
      <c r="R14" s="22"/>
    </row>
    <row r="15" spans="2:18" x14ac:dyDescent="0.35">
      <c r="E15" s="4"/>
      <c r="F15" s="21"/>
      <c r="G15" s="21"/>
      <c r="Q15" s="22"/>
    </row>
    <row r="16" spans="2:18" x14ac:dyDescent="0.35">
      <c r="B16" s="3"/>
      <c r="C16" s="3"/>
      <c r="E16" s="4"/>
      <c r="F16" s="21"/>
      <c r="G16" s="21"/>
      <c r="K16" s="22"/>
      <c r="Q16" s="22"/>
      <c r="R16" s="22"/>
    </row>
    <row r="17" spans="2:17" x14ac:dyDescent="0.35">
      <c r="B17" s="3"/>
      <c r="C17" s="3"/>
      <c r="E17" s="4"/>
      <c r="F17" s="21"/>
      <c r="G17" s="21"/>
      <c r="Q17" s="22"/>
    </row>
    <row r="18" spans="2:17" x14ac:dyDescent="0.35">
      <c r="B18" s="3" t="s">
        <v>18</v>
      </c>
      <c r="C18" s="3"/>
    </row>
  </sheetData>
  <mergeCells count="1">
    <mergeCell ref="D2:O2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9E817-FAEF-4BA9-86B5-25B7E649EA99}">
  <dimension ref="A1:S17"/>
  <sheetViews>
    <sheetView showGridLines="0" zoomScale="70" zoomScaleNormal="70" workbookViewId="0">
      <selection activeCell="A5" sqref="A5:XFD10"/>
    </sheetView>
  </sheetViews>
  <sheetFormatPr defaultColWidth="8.81640625" defaultRowHeight="12" x14ac:dyDescent="0.35"/>
  <cols>
    <col min="1" max="1" width="1.7265625" style="2" customWidth="1"/>
    <col min="2" max="2" width="10.26953125" style="4" customWidth="1"/>
    <col min="3" max="3" width="14.26953125" style="4" customWidth="1"/>
    <col min="4" max="4" width="7.81640625" style="2" customWidth="1"/>
    <col min="5" max="5" width="15" style="2" hidden="1" customWidth="1"/>
    <col min="6" max="6" width="9.1796875" style="2" customWidth="1"/>
    <col min="7" max="7" width="9" style="2" customWidth="1"/>
    <col min="8" max="8" width="16.1796875" style="4" customWidth="1"/>
    <col min="9" max="9" width="9.81640625" style="4" customWidth="1"/>
    <col min="10" max="10" width="8.453125" style="4" customWidth="1"/>
    <col min="11" max="11" width="8" style="2" customWidth="1"/>
    <col min="12" max="12" width="10.453125" style="2" hidden="1" customWidth="1"/>
    <col min="13" max="13" width="6.54296875" style="2" customWidth="1"/>
    <col min="14" max="14" width="10" style="2" customWidth="1"/>
    <col min="15" max="15" width="10.26953125" style="2" customWidth="1"/>
    <col min="16" max="16" width="9.1796875" style="2" customWidth="1"/>
    <col min="17" max="17" width="7.54296875" style="2" customWidth="1"/>
    <col min="18" max="18" width="8.453125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1" spans="1:19" ht="7.5" customHeight="1" x14ac:dyDescent="0.35"/>
    <row r="2" spans="1:19" s="1" customFormat="1" ht="12" customHeight="1" x14ac:dyDescent="0.35">
      <c r="A2" s="2"/>
      <c r="B2" s="4"/>
      <c r="C2" s="4"/>
      <c r="D2" s="341" t="s">
        <v>90</v>
      </c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183"/>
      <c r="Q2" s="2"/>
      <c r="R2" s="2"/>
      <c r="S2" s="2"/>
    </row>
    <row r="3" spans="1:19" s="1" customFormat="1" ht="9" customHeight="1" x14ac:dyDescent="0.35">
      <c r="A3" s="2"/>
      <c r="B3" s="4"/>
      <c r="C3" s="4"/>
      <c r="D3" s="116"/>
      <c r="E3" s="116"/>
      <c r="F3" s="116"/>
      <c r="G3" s="116"/>
      <c r="H3" s="171"/>
      <c r="I3" s="171"/>
      <c r="J3" s="171"/>
      <c r="K3" s="116"/>
      <c r="L3" s="116"/>
      <c r="M3" s="116"/>
      <c r="N3" s="116"/>
      <c r="O3" s="116"/>
      <c r="P3" s="116"/>
      <c r="Q3" s="2"/>
      <c r="R3" s="2"/>
      <c r="S3" s="2"/>
    </row>
    <row r="4" spans="1:19" ht="29.25" customHeight="1" x14ac:dyDescent="0.35">
      <c r="B4" s="158" t="s">
        <v>27</v>
      </c>
      <c r="C4" s="157" t="s">
        <v>1</v>
      </c>
      <c r="D4" s="157" t="s">
        <v>2</v>
      </c>
      <c r="E4" s="157" t="s">
        <v>3</v>
      </c>
      <c r="F4" s="157" t="s">
        <v>4</v>
      </c>
      <c r="G4" s="181" t="s">
        <v>5</v>
      </c>
      <c r="H4" s="172" t="s">
        <v>6</v>
      </c>
      <c r="I4" s="157" t="s">
        <v>7</v>
      </c>
      <c r="J4" s="157" t="s">
        <v>8</v>
      </c>
      <c r="K4" s="173" t="s">
        <v>9</v>
      </c>
      <c r="L4" s="118" t="s">
        <v>10</v>
      </c>
      <c r="M4" s="118" t="s">
        <v>11</v>
      </c>
      <c r="N4" s="118" t="s">
        <v>12</v>
      </c>
      <c r="O4" s="118" t="s">
        <v>13</v>
      </c>
      <c r="P4" s="118" t="s">
        <v>14</v>
      </c>
      <c r="Q4" s="118" t="s">
        <v>15</v>
      </c>
      <c r="R4" s="182" t="s">
        <v>16</v>
      </c>
    </row>
    <row r="5" spans="1:19" ht="30.75" hidden="1" customHeight="1" x14ac:dyDescent="0.35">
      <c r="A5" s="1"/>
      <c r="B5" s="147" t="s">
        <v>69</v>
      </c>
      <c r="C5" s="148" t="s">
        <v>70</v>
      </c>
      <c r="D5" s="174" t="s">
        <v>32</v>
      </c>
      <c r="E5" s="160"/>
      <c r="F5" s="175">
        <v>44768</v>
      </c>
      <c r="G5" s="176">
        <v>44769</v>
      </c>
      <c r="H5" s="177"/>
      <c r="I5" s="178" t="s">
        <v>61</v>
      </c>
      <c r="J5" s="179" t="s">
        <v>25</v>
      </c>
      <c r="K5" s="180">
        <v>2628.06</v>
      </c>
      <c r="L5" s="159"/>
      <c r="M5" s="152">
        <v>1</v>
      </c>
      <c r="N5" s="197">
        <v>0</v>
      </c>
      <c r="O5" s="197">
        <v>0</v>
      </c>
      <c r="P5" s="197">
        <v>0</v>
      </c>
      <c r="Q5" s="189">
        <v>0</v>
      </c>
      <c r="R5" s="120">
        <f>Q5+P5+O5+N5+K5</f>
        <v>2628.06</v>
      </c>
      <c r="S5" s="1"/>
    </row>
    <row r="6" spans="1:19" ht="31.5" hidden="1" customHeight="1" x14ac:dyDescent="0.35">
      <c r="A6" s="1"/>
      <c r="B6" s="78" t="s">
        <v>91</v>
      </c>
      <c r="C6" s="130" t="s">
        <v>92</v>
      </c>
      <c r="D6" s="174" t="s">
        <v>32</v>
      </c>
      <c r="E6" s="161"/>
      <c r="F6" s="89">
        <v>44762</v>
      </c>
      <c r="G6" s="162">
        <v>44765</v>
      </c>
      <c r="H6" s="165" t="s">
        <v>93</v>
      </c>
      <c r="I6" s="91" t="s">
        <v>94</v>
      </c>
      <c r="J6" s="184" t="s">
        <v>25</v>
      </c>
      <c r="K6" s="166">
        <v>2447.08</v>
      </c>
      <c r="L6" s="104"/>
      <c r="M6" s="139">
        <v>1</v>
      </c>
      <c r="N6" s="93">
        <v>473.3</v>
      </c>
      <c r="O6" s="93">
        <v>300</v>
      </c>
      <c r="P6" s="93">
        <v>389</v>
      </c>
      <c r="Q6" s="189">
        <v>0</v>
      </c>
      <c r="R6" s="120">
        <f t="shared" ref="R6:R10" si="0">Q6+P6+O6+N6+K6</f>
        <v>3609.38</v>
      </c>
      <c r="S6" s="1"/>
    </row>
    <row r="7" spans="1:19" ht="31.5" hidden="1" x14ac:dyDescent="0.25">
      <c r="A7" s="1"/>
      <c r="B7" s="78" t="s">
        <v>95</v>
      </c>
      <c r="C7" s="130" t="s">
        <v>66</v>
      </c>
      <c r="D7" s="88" t="s">
        <v>32</v>
      </c>
      <c r="E7" s="161"/>
      <c r="F7" s="89">
        <v>44768</v>
      </c>
      <c r="G7" s="162">
        <v>44769</v>
      </c>
      <c r="H7" s="187" t="s">
        <v>96</v>
      </c>
      <c r="I7" s="91" t="s">
        <v>61</v>
      </c>
      <c r="J7" s="184" t="s">
        <v>25</v>
      </c>
      <c r="K7" s="166">
        <v>4437.0600000000004</v>
      </c>
      <c r="L7" s="104"/>
      <c r="M7" s="139">
        <v>1</v>
      </c>
      <c r="N7" s="188">
        <v>465.5</v>
      </c>
      <c r="O7" s="189">
        <v>300</v>
      </c>
      <c r="P7" s="190">
        <v>130</v>
      </c>
      <c r="Q7" s="189">
        <v>0</v>
      </c>
      <c r="R7" s="120">
        <f t="shared" si="0"/>
        <v>5332.56</v>
      </c>
      <c r="S7" s="1"/>
    </row>
    <row r="8" spans="1:19" ht="31.5" hidden="1" x14ac:dyDescent="0.35">
      <c r="A8" s="1"/>
      <c r="B8" s="78" t="s">
        <v>75</v>
      </c>
      <c r="C8" s="79" t="s">
        <v>76</v>
      </c>
      <c r="D8" s="88" t="s">
        <v>32</v>
      </c>
      <c r="E8" s="121"/>
      <c r="F8" s="149">
        <v>44762</v>
      </c>
      <c r="G8" s="150">
        <v>44764</v>
      </c>
      <c r="H8" s="151" t="s">
        <v>97</v>
      </c>
      <c r="I8" s="86" t="s">
        <v>94</v>
      </c>
      <c r="J8" s="186" t="s">
        <v>25</v>
      </c>
      <c r="K8" s="159">
        <v>2447.08</v>
      </c>
      <c r="L8" s="124"/>
      <c r="M8" s="139">
        <v>2</v>
      </c>
      <c r="N8" s="191">
        <v>458.85</v>
      </c>
      <c r="O8" s="192">
        <v>300</v>
      </c>
      <c r="P8" s="193">
        <v>420</v>
      </c>
      <c r="Q8" s="189">
        <v>0</v>
      </c>
      <c r="R8" s="120">
        <f t="shared" si="0"/>
        <v>3625.93</v>
      </c>
      <c r="S8" s="1"/>
    </row>
    <row r="9" spans="1:19" ht="31.5" hidden="1" x14ac:dyDescent="0.25">
      <c r="A9" s="1"/>
      <c r="B9" s="78" t="s">
        <v>98</v>
      </c>
      <c r="C9" s="79" t="s">
        <v>59</v>
      </c>
      <c r="D9" s="88" t="s">
        <v>63</v>
      </c>
      <c r="E9" s="121"/>
      <c r="F9" s="138">
        <v>44768</v>
      </c>
      <c r="G9" s="122">
        <v>44771</v>
      </c>
      <c r="H9" s="187" t="s">
        <v>96</v>
      </c>
      <c r="I9" s="91" t="s">
        <v>61</v>
      </c>
      <c r="J9" s="185" t="s">
        <v>25</v>
      </c>
      <c r="K9" s="104">
        <v>2718.28</v>
      </c>
      <c r="L9" s="124"/>
      <c r="M9" s="139">
        <v>3</v>
      </c>
      <c r="N9" s="195">
        <v>1250.4000000000001</v>
      </c>
      <c r="O9" s="193">
        <v>600</v>
      </c>
      <c r="P9" s="193">
        <v>379.96</v>
      </c>
      <c r="Q9" s="189">
        <v>0</v>
      </c>
      <c r="R9" s="120">
        <f t="shared" si="0"/>
        <v>4948.6400000000003</v>
      </c>
      <c r="S9" s="1"/>
    </row>
    <row r="10" spans="1:19" ht="31.5" hidden="1" x14ac:dyDescent="0.25">
      <c r="A10" s="1"/>
      <c r="B10" s="79" t="s">
        <v>99</v>
      </c>
      <c r="C10" s="79" t="s">
        <v>82</v>
      </c>
      <c r="D10" s="88" t="s">
        <v>63</v>
      </c>
      <c r="E10" s="88"/>
      <c r="F10" s="89">
        <v>44768</v>
      </c>
      <c r="G10" s="99">
        <v>44771</v>
      </c>
      <c r="H10" s="187" t="s">
        <v>96</v>
      </c>
      <c r="I10" s="91" t="s">
        <v>61</v>
      </c>
      <c r="J10" s="185" t="s">
        <v>25</v>
      </c>
      <c r="K10" s="166">
        <v>2687.24</v>
      </c>
      <c r="L10" s="93"/>
      <c r="M10" s="94">
        <v>3</v>
      </c>
      <c r="N10" s="93">
        <v>1277</v>
      </c>
      <c r="O10" s="193">
        <v>600</v>
      </c>
      <c r="P10" s="196">
        <v>137.62</v>
      </c>
      <c r="Q10" s="194">
        <v>104</v>
      </c>
      <c r="R10" s="120">
        <f t="shared" si="0"/>
        <v>4805.8599999999997</v>
      </c>
      <c r="S10" s="1"/>
    </row>
    <row r="11" spans="1:19" x14ac:dyDescent="0.35">
      <c r="B11" s="87"/>
      <c r="C11" s="87"/>
      <c r="D11" s="12"/>
      <c r="E11" s="12"/>
      <c r="F11" s="12"/>
      <c r="G11" s="12"/>
      <c r="H11" s="87"/>
      <c r="I11" s="87"/>
      <c r="J11" s="87"/>
      <c r="K11" s="167">
        <f>SUM(K5:K10)</f>
        <v>17364.800000000003</v>
      </c>
      <c r="L11" s="164"/>
      <c r="M11" s="168">
        <f t="shared" ref="M11:R11" si="1">SUM(M5:M10)</f>
        <v>11</v>
      </c>
      <c r="N11" s="167">
        <f t="shared" si="1"/>
        <v>3925.05</v>
      </c>
      <c r="O11" s="167">
        <f t="shared" si="1"/>
        <v>2100</v>
      </c>
      <c r="P11" s="108">
        <f t="shared" si="1"/>
        <v>1456.58</v>
      </c>
      <c r="Q11" s="108">
        <f t="shared" si="1"/>
        <v>104</v>
      </c>
      <c r="R11" s="108">
        <f t="shared" si="1"/>
        <v>24950.43</v>
      </c>
    </row>
    <row r="12" spans="1:19" x14ac:dyDescent="0.35">
      <c r="E12" s="4"/>
      <c r="F12" s="21"/>
      <c r="G12" s="21"/>
      <c r="K12" s="22"/>
      <c r="Q12" s="22"/>
      <c r="R12" s="22"/>
    </row>
    <row r="13" spans="1:19" x14ac:dyDescent="0.35">
      <c r="E13" s="4"/>
      <c r="F13" s="21"/>
      <c r="G13" s="21"/>
      <c r="K13" s="22"/>
      <c r="Q13" s="22"/>
      <c r="R13" s="22"/>
    </row>
    <row r="14" spans="1:19" x14ac:dyDescent="0.35">
      <c r="E14" s="4"/>
      <c r="F14" s="21"/>
      <c r="G14" s="21"/>
      <c r="Q14" s="22"/>
    </row>
    <row r="15" spans="1:19" x14ac:dyDescent="0.35">
      <c r="B15" s="3"/>
      <c r="C15" s="3"/>
      <c r="E15" s="4"/>
      <c r="F15" s="21"/>
      <c r="G15" s="21"/>
      <c r="K15" s="22"/>
      <c r="Q15" s="22"/>
      <c r="R15" s="22"/>
    </row>
    <row r="16" spans="1:19" x14ac:dyDescent="0.35">
      <c r="B16" s="3"/>
      <c r="C16" s="3"/>
      <c r="E16" s="4"/>
      <c r="F16" s="21"/>
      <c r="G16" s="21"/>
      <c r="Q16" s="22"/>
    </row>
    <row r="17" spans="2:3" x14ac:dyDescent="0.35">
      <c r="B17" s="3" t="s">
        <v>18</v>
      </c>
      <c r="C17" s="3"/>
    </row>
  </sheetData>
  <mergeCells count="1">
    <mergeCell ref="D2:O2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3B8B-9DAC-4B99-A0E2-BDB1E71072F8}">
  <dimension ref="B2:R15"/>
  <sheetViews>
    <sheetView showGridLines="0" topLeftCell="G3" zoomScale="70" zoomScaleNormal="70" workbookViewId="0">
      <selection activeCell="H4" sqref="H4"/>
    </sheetView>
  </sheetViews>
  <sheetFormatPr defaultColWidth="8.81640625" defaultRowHeight="12" x14ac:dyDescent="0.35"/>
  <cols>
    <col min="1" max="1" width="3.453125" style="2" customWidth="1"/>
    <col min="2" max="2" width="23" style="4" customWidth="1"/>
    <col min="3" max="3" width="16.7265625" style="4" customWidth="1"/>
    <col min="4" max="4" width="9.54296875" style="2" customWidth="1"/>
    <col min="5" max="5" width="15" style="2" hidden="1" customWidth="1"/>
    <col min="6" max="7" width="11.453125" style="2" customWidth="1"/>
    <col min="8" max="8" width="45.1796875" style="4" customWidth="1"/>
    <col min="9" max="9" width="14.81640625" style="4" customWidth="1"/>
    <col min="10" max="10" width="11.81640625" style="4" customWidth="1"/>
    <col min="11" max="11" width="16.54296875" style="2" customWidth="1"/>
    <col min="12" max="12" width="11.453125" style="2" hidden="1" customWidth="1"/>
    <col min="13" max="13" width="8.54296875" style="2" customWidth="1"/>
    <col min="14" max="14" width="11" style="2" customWidth="1"/>
    <col min="15" max="15" width="11.54296875" style="2" customWidth="1"/>
    <col min="16" max="16" width="10.7265625" style="2" customWidth="1"/>
    <col min="17" max="17" width="9.81640625" style="2" customWidth="1"/>
    <col min="18" max="18" width="11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2:18" s="1" customFormat="1" ht="39.75" customHeight="1" x14ac:dyDescent="0.35">
      <c r="B2" s="23" t="s">
        <v>0</v>
      </c>
      <c r="C2" s="23" t="s">
        <v>1</v>
      </c>
      <c r="D2" s="205" t="s">
        <v>2</v>
      </c>
      <c r="E2" s="23" t="s">
        <v>3</v>
      </c>
      <c r="F2" s="23" t="s">
        <v>4</v>
      </c>
      <c r="G2" s="23" t="s">
        <v>5</v>
      </c>
      <c r="H2" s="200" t="s">
        <v>6</v>
      </c>
      <c r="I2" s="223" t="s">
        <v>7</v>
      </c>
      <c r="J2" s="198" t="s">
        <v>8</v>
      </c>
      <c r="K2" s="199" t="s">
        <v>100</v>
      </c>
      <c r="L2" s="225" t="s">
        <v>10</v>
      </c>
      <c r="M2" s="52" t="s">
        <v>11</v>
      </c>
      <c r="N2" s="52" t="s">
        <v>12</v>
      </c>
      <c r="O2" s="52" t="s">
        <v>13</v>
      </c>
      <c r="P2" s="8" t="s">
        <v>14</v>
      </c>
      <c r="Q2" s="8" t="s">
        <v>15</v>
      </c>
      <c r="R2" s="8" t="s">
        <v>16</v>
      </c>
    </row>
    <row r="3" spans="2:18" s="211" customFormat="1" ht="39.75" customHeight="1" x14ac:dyDescent="0.35">
      <c r="B3" s="214" t="s">
        <v>38</v>
      </c>
      <c r="C3" s="214" t="s">
        <v>101</v>
      </c>
      <c r="D3" s="215" t="s">
        <v>32</v>
      </c>
      <c r="E3" s="218"/>
      <c r="F3" s="217">
        <v>44785</v>
      </c>
      <c r="G3" s="221">
        <v>44785</v>
      </c>
      <c r="H3" s="219" t="s">
        <v>102</v>
      </c>
      <c r="I3" s="224" t="s">
        <v>103</v>
      </c>
      <c r="J3" s="32" t="s">
        <v>25</v>
      </c>
      <c r="K3" s="227">
        <v>3437.58</v>
      </c>
      <c r="L3" s="226"/>
      <c r="M3" s="212">
        <v>0</v>
      </c>
      <c r="N3" s="231">
        <v>0</v>
      </c>
      <c r="O3" s="231">
        <v>200</v>
      </c>
      <c r="P3" s="236">
        <v>196.08</v>
      </c>
      <c r="Q3" s="213"/>
      <c r="R3" s="237">
        <f>K3+N3+O3+P3</f>
        <v>3833.66</v>
      </c>
    </row>
    <row r="4" spans="2:18" s="211" customFormat="1" ht="39.75" customHeight="1" x14ac:dyDescent="0.35">
      <c r="B4" s="214" t="s">
        <v>48</v>
      </c>
      <c r="C4" s="214" t="s">
        <v>104</v>
      </c>
      <c r="D4" s="215" t="s">
        <v>32</v>
      </c>
      <c r="E4" s="216"/>
      <c r="F4" s="209">
        <v>44785</v>
      </c>
      <c r="G4" s="222">
        <v>44785</v>
      </c>
      <c r="H4" s="220" t="s">
        <v>102</v>
      </c>
      <c r="I4" s="219" t="s">
        <v>103</v>
      </c>
      <c r="J4" s="202" t="s">
        <v>25</v>
      </c>
      <c r="K4" s="228">
        <v>3437.58</v>
      </c>
      <c r="L4" s="212"/>
      <c r="M4" s="212">
        <v>0</v>
      </c>
      <c r="N4" s="231">
        <v>0</v>
      </c>
      <c r="O4" s="231">
        <v>200</v>
      </c>
      <c r="P4" s="236">
        <v>112.32</v>
      </c>
      <c r="Q4" s="213"/>
      <c r="R4" s="237">
        <f>K4+N4+O4+P4</f>
        <v>3749.9</v>
      </c>
    </row>
    <row r="5" spans="2:18" s="1" customFormat="1" ht="39.75" customHeight="1" x14ac:dyDescent="0.35">
      <c r="B5" s="206" t="s">
        <v>105</v>
      </c>
      <c r="C5" s="207" t="s">
        <v>106</v>
      </c>
      <c r="D5" s="208" t="s">
        <v>63</v>
      </c>
      <c r="E5" s="208"/>
      <c r="F5" s="209">
        <v>44785</v>
      </c>
      <c r="G5" s="210">
        <v>44782</v>
      </c>
      <c r="H5" s="201" t="s">
        <v>107</v>
      </c>
      <c r="I5" s="201" t="s">
        <v>108</v>
      </c>
      <c r="J5" s="202" t="s">
        <v>25</v>
      </c>
      <c r="K5" s="229">
        <v>3127.99</v>
      </c>
      <c r="L5" s="203"/>
      <c r="M5" s="204">
        <v>1</v>
      </c>
      <c r="N5" s="232">
        <v>345.45</v>
      </c>
      <c r="O5" s="234">
        <v>300</v>
      </c>
      <c r="P5" s="235">
        <v>13.58</v>
      </c>
      <c r="Q5" s="19"/>
      <c r="R5" s="237">
        <f>K5+N5+O5+P5</f>
        <v>3787.0199999999995</v>
      </c>
    </row>
    <row r="6" spans="2:18" s="1" customFormat="1" ht="39.75" customHeight="1" x14ac:dyDescent="0.35">
      <c r="B6" s="15" t="s">
        <v>109</v>
      </c>
      <c r="C6" s="24" t="s">
        <v>106</v>
      </c>
      <c r="D6" s="13" t="s">
        <v>63</v>
      </c>
      <c r="E6" s="13"/>
      <c r="F6" s="25">
        <v>44781</v>
      </c>
      <c r="G6" s="26">
        <v>44782</v>
      </c>
      <c r="H6" s="20" t="s">
        <v>107</v>
      </c>
      <c r="I6" s="20" t="s">
        <v>108</v>
      </c>
      <c r="J6" s="32" t="s">
        <v>25</v>
      </c>
      <c r="K6" s="230">
        <v>3127.99</v>
      </c>
      <c r="L6" s="17"/>
      <c r="M6" s="18">
        <v>1</v>
      </c>
      <c r="N6" s="233">
        <v>345.45</v>
      </c>
      <c r="O6" s="235">
        <v>300</v>
      </c>
      <c r="P6" s="235">
        <v>0</v>
      </c>
      <c r="Q6" s="19"/>
      <c r="R6" s="237">
        <f>K6+N6+O6+P6</f>
        <v>3773.4399999999996</v>
      </c>
    </row>
    <row r="7" spans="2:18" s="1" customFormat="1" ht="37.5" customHeight="1" x14ac:dyDescent="0.35">
      <c r="B7" s="242" t="s">
        <v>110</v>
      </c>
      <c r="C7" s="243" t="s">
        <v>111</v>
      </c>
      <c r="D7" s="244" t="s">
        <v>63</v>
      </c>
      <c r="E7" s="244"/>
      <c r="F7" s="245">
        <v>44781</v>
      </c>
      <c r="G7" s="246">
        <v>44782</v>
      </c>
      <c r="H7" s="238" t="s">
        <v>107</v>
      </c>
      <c r="I7" s="238" t="s">
        <v>108</v>
      </c>
      <c r="J7" s="239" t="s">
        <v>25</v>
      </c>
      <c r="K7" s="240">
        <v>3127.99</v>
      </c>
      <c r="L7" s="17"/>
      <c r="M7" s="241">
        <v>1</v>
      </c>
      <c r="N7" s="249">
        <v>345.45</v>
      </c>
      <c r="O7" s="251">
        <v>300</v>
      </c>
      <c r="P7" s="252">
        <v>40.93</v>
      </c>
      <c r="Q7" s="255"/>
      <c r="R7" s="247">
        <f>K7+N7+O7+P7</f>
        <v>3814.3699999999994</v>
      </c>
    </row>
    <row r="8" spans="2:18" ht="29.25" customHeight="1" x14ac:dyDescent="0.35">
      <c r="K8" s="5">
        <f>SUM(K3:K7)</f>
        <v>16259.13</v>
      </c>
      <c r="N8" s="250">
        <f>SUM(N3:N7)</f>
        <v>1036.3499999999999</v>
      </c>
      <c r="O8" s="250">
        <f>SUM(O3:O7)</f>
        <v>1300</v>
      </c>
      <c r="P8" s="253">
        <f>SUM(P3:P7)</f>
        <v>362.90999999999997</v>
      </c>
      <c r="Q8" s="248">
        <f>SUM(Q5:Q7)</f>
        <v>0</v>
      </c>
      <c r="R8" s="254">
        <f>SUM(R3:R7)</f>
        <v>18958.389999999996</v>
      </c>
    </row>
    <row r="9" spans="2:18" x14ac:dyDescent="0.35">
      <c r="E9" s="4"/>
      <c r="F9" s="21"/>
      <c r="G9" s="21"/>
      <c r="K9" s="22"/>
      <c r="Q9" s="22"/>
      <c r="R9" s="22"/>
    </row>
    <row r="10" spans="2:18" x14ac:dyDescent="0.35">
      <c r="E10" s="4"/>
      <c r="F10" s="21"/>
      <c r="G10" s="21"/>
      <c r="K10" s="22"/>
      <c r="Q10" s="22"/>
      <c r="R10" s="22"/>
    </row>
    <row r="11" spans="2:18" x14ac:dyDescent="0.35">
      <c r="E11" s="4"/>
      <c r="F11" s="21"/>
      <c r="G11" s="21"/>
      <c r="K11" s="22"/>
      <c r="Q11" s="22"/>
      <c r="R11" s="22"/>
    </row>
    <row r="12" spans="2:18" x14ac:dyDescent="0.35">
      <c r="E12" s="4"/>
      <c r="F12" s="21"/>
      <c r="G12" s="21"/>
      <c r="Q12" s="22"/>
    </row>
    <row r="13" spans="2:18" x14ac:dyDescent="0.35">
      <c r="B13" s="3"/>
      <c r="C13" s="3"/>
      <c r="E13" s="4"/>
      <c r="F13" s="21"/>
      <c r="G13" s="21"/>
      <c r="K13" s="22"/>
      <c r="Q13" s="22"/>
      <c r="R13" s="22"/>
    </row>
    <row r="14" spans="2:18" x14ac:dyDescent="0.35">
      <c r="B14" s="3"/>
      <c r="C14" s="3"/>
      <c r="E14" s="4"/>
      <c r="F14" s="21"/>
      <c r="G14" s="21"/>
      <c r="Q14" s="22"/>
    </row>
    <row r="15" spans="2:18" x14ac:dyDescent="0.35">
      <c r="B15" s="3" t="s">
        <v>18</v>
      </c>
      <c r="C15" s="3"/>
    </row>
  </sheetData>
  <pageMargins left="0.78740157499999996" right="0.78740157499999996" top="0.984251969" bottom="0.984251969" header="0.4921259845" footer="0.4921259845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A042-F561-4AB4-AA19-F4807DEA1C63}">
  <dimension ref="B2:Y27"/>
  <sheetViews>
    <sheetView showGridLines="0" topLeftCell="B7" zoomScale="70" zoomScaleNormal="70" workbookViewId="0">
      <selection activeCell="K11" sqref="K11"/>
    </sheetView>
  </sheetViews>
  <sheetFormatPr defaultColWidth="8.81640625" defaultRowHeight="12" x14ac:dyDescent="0.35"/>
  <cols>
    <col min="1" max="1" width="1.7265625" style="2" customWidth="1"/>
    <col min="2" max="2" width="14.81640625" style="4" customWidth="1"/>
    <col min="3" max="3" width="13.1796875" style="4" customWidth="1"/>
    <col min="4" max="4" width="9.54296875" style="2" customWidth="1"/>
    <col min="5" max="5" width="15" style="2" hidden="1" customWidth="1"/>
    <col min="6" max="7" width="11.453125" style="2" customWidth="1"/>
    <col min="8" max="8" width="14.54296875" style="4" customWidth="1"/>
    <col min="9" max="9" width="16" style="4" customWidth="1"/>
    <col min="10" max="10" width="10.453125" style="4" customWidth="1"/>
    <col min="11" max="11" width="11.1796875" style="2" customWidth="1"/>
    <col min="12" max="12" width="11.453125" style="2" hidden="1" customWidth="1"/>
    <col min="13" max="13" width="7.26953125" style="2" customWidth="1"/>
    <col min="14" max="14" width="11" style="2" customWidth="1"/>
    <col min="15" max="15" width="11.54296875" style="2" customWidth="1"/>
    <col min="16" max="16" width="10.1796875" style="2" customWidth="1"/>
    <col min="17" max="17" width="9.81640625" style="2" customWidth="1"/>
    <col min="18" max="18" width="11" style="2" customWidth="1"/>
    <col min="19" max="237" width="9.1796875" style="2"/>
    <col min="238" max="238" width="20.26953125" style="2" customWidth="1"/>
    <col min="239" max="239" width="12.1796875" style="2" bestFit="1" customWidth="1"/>
    <col min="240" max="240" width="10.1796875" style="2" bestFit="1" customWidth="1"/>
    <col min="241" max="241" width="16.54296875" style="2" bestFit="1" customWidth="1"/>
    <col min="242" max="242" width="11.26953125" style="2" bestFit="1" customWidth="1"/>
    <col min="243" max="243" width="19.54296875" style="2" customWidth="1"/>
    <col min="244" max="244" width="10.81640625" style="2" bestFit="1" customWidth="1"/>
    <col min="245" max="245" width="46" style="2" customWidth="1"/>
    <col min="246" max="246" width="14" style="2" bestFit="1" customWidth="1"/>
    <col min="247" max="247" width="10.7265625" style="2" bestFit="1" customWidth="1"/>
    <col min="248" max="248" width="10.26953125" style="2" customWidth="1"/>
    <col min="249" max="249" width="10" style="2" bestFit="1" customWidth="1"/>
    <col min="250" max="250" width="21.7265625" style="2" bestFit="1" customWidth="1"/>
    <col min="251" max="251" width="11.26953125" style="2" customWidth="1"/>
    <col min="252" max="252" width="8.26953125" style="2" bestFit="1" customWidth="1"/>
    <col min="253" max="253" width="9" style="2" customWidth="1"/>
    <col min="254" max="493" width="9.1796875" style="2"/>
    <col min="494" max="494" width="20.26953125" style="2" customWidth="1"/>
    <col min="495" max="495" width="12.1796875" style="2" bestFit="1" customWidth="1"/>
    <col min="496" max="496" width="10.1796875" style="2" bestFit="1" customWidth="1"/>
    <col min="497" max="497" width="16.54296875" style="2" bestFit="1" customWidth="1"/>
    <col min="498" max="498" width="11.26953125" style="2" bestFit="1" customWidth="1"/>
    <col min="499" max="499" width="19.54296875" style="2" customWidth="1"/>
    <col min="500" max="500" width="10.81640625" style="2" bestFit="1" customWidth="1"/>
    <col min="501" max="501" width="46" style="2" customWidth="1"/>
    <col min="502" max="502" width="14" style="2" bestFit="1" customWidth="1"/>
    <col min="503" max="503" width="10.7265625" style="2" bestFit="1" customWidth="1"/>
    <col min="504" max="504" width="10.26953125" style="2" customWidth="1"/>
    <col min="505" max="505" width="10" style="2" bestFit="1" customWidth="1"/>
    <col min="506" max="506" width="21.7265625" style="2" bestFit="1" customWidth="1"/>
    <col min="507" max="507" width="11.26953125" style="2" customWidth="1"/>
    <col min="508" max="508" width="8.26953125" style="2" bestFit="1" customWidth="1"/>
    <col min="509" max="509" width="9" style="2" customWidth="1"/>
    <col min="510" max="749" width="9.1796875" style="2"/>
    <col min="750" max="750" width="20.26953125" style="2" customWidth="1"/>
    <col min="751" max="751" width="12.1796875" style="2" bestFit="1" customWidth="1"/>
    <col min="752" max="752" width="10.1796875" style="2" bestFit="1" customWidth="1"/>
    <col min="753" max="753" width="16.54296875" style="2" bestFit="1" customWidth="1"/>
    <col min="754" max="754" width="11.26953125" style="2" bestFit="1" customWidth="1"/>
    <col min="755" max="755" width="19.54296875" style="2" customWidth="1"/>
    <col min="756" max="756" width="10.81640625" style="2" bestFit="1" customWidth="1"/>
    <col min="757" max="757" width="46" style="2" customWidth="1"/>
    <col min="758" max="758" width="14" style="2" bestFit="1" customWidth="1"/>
    <col min="759" max="759" width="10.7265625" style="2" bestFit="1" customWidth="1"/>
    <col min="760" max="760" width="10.26953125" style="2" customWidth="1"/>
    <col min="761" max="761" width="10" style="2" bestFit="1" customWidth="1"/>
    <col min="762" max="762" width="21.7265625" style="2" bestFit="1" customWidth="1"/>
    <col min="763" max="763" width="11.26953125" style="2" customWidth="1"/>
    <col min="764" max="764" width="8.26953125" style="2" bestFit="1" customWidth="1"/>
    <col min="765" max="765" width="9" style="2" customWidth="1"/>
    <col min="766" max="1005" width="9.1796875" style="2"/>
    <col min="1006" max="1006" width="20.26953125" style="2" customWidth="1"/>
    <col min="1007" max="1007" width="12.1796875" style="2" bestFit="1" customWidth="1"/>
    <col min="1008" max="1008" width="10.1796875" style="2" bestFit="1" customWidth="1"/>
    <col min="1009" max="1009" width="16.54296875" style="2" bestFit="1" customWidth="1"/>
    <col min="1010" max="1010" width="11.26953125" style="2" bestFit="1" customWidth="1"/>
    <col min="1011" max="1011" width="19.54296875" style="2" customWidth="1"/>
    <col min="1012" max="1012" width="10.81640625" style="2" bestFit="1" customWidth="1"/>
    <col min="1013" max="1013" width="46" style="2" customWidth="1"/>
    <col min="1014" max="1014" width="14" style="2" bestFit="1" customWidth="1"/>
    <col min="1015" max="1015" width="10.7265625" style="2" bestFit="1" customWidth="1"/>
    <col min="1016" max="1016" width="10.26953125" style="2" customWidth="1"/>
    <col min="1017" max="1017" width="10" style="2" bestFit="1" customWidth="1"/>
    <col min="1018" max="1018" width="21.7265625" style="2" bestFit="1" customWidth="1"/>
    <col min="1019" max="1019" width="11.26953125" style="2" customWidth="1"/>
    <col min="1020" max="1020" width="8.26953125" style="2" bestFit="1" customWidth="1"/>
    <col min="1021" max="1021" width="9" style="2" customWidth="1"/>
    <col min="1022" max="1261" width="9.1796875" style="2"/>
    <col min="1262" max="1262" width="20.26953125" style="2" customWidth="1"/>
    <col min="1263" max="1263" width="12.1796875" style="2" bestFit="1" customWidth="1"/>
    <col min="1264" max="1264" width="10.1796875" style="2" bestFit="1" customWidth="1"/>
    <col min="1265" max="1265" width="16.54296875" style="2" bestFit="1" customWidth="1"/>
    <col min="1266" max="1266" width="11.26953125" style="2" bestFit="1" customWidth="1"/>
    <col min="1267" max="1267" width="19.54296875" style="2" customWidth="1"/>
    <col min="1268" max="1268" width="10.81640625" style="2" bestFit="1" customWidth="1"/>
    <col min="1269" max="1269" width="46" style="2" customWidth="1"/>
    <col min="1270" max="1270" width="14" style="2" bestFit="1" customWidth="1"/>
    <col min="1271" max="1271" width="10.7265625" style="2" bestFit="1" customWidth="1"/>
    <col min="1272" max="1272" width="10.26953125" style="2" customWidth="1"/>
    <col min="1273" max="1273" width="10" style="2" bestFit="1" customWidth="1"/>
    <col min="1274" max="1274" width="21.7265625" style="2" bestFit="1" customWidth="1"/>
    <col min="1275" max="1275" width="11.26953125" style="2" customWidth="1"/>
    <col min="1276" max="1276" width="8.26953125" style="2" bestFit="1" customWidth="1"/>
    <col min="1277" max="1277" width="9" style="2" customWidth="1"/>
    <col min="1278" max="1517" width="9.1796875" style="2"/>
    <col min="1518" max="1518" width="20.26953125" style="2" customWidth="1"/>
    <col min="1519" max="1519" width="12.1796875" style="2" bestFit="1" customWidth="1"/>
    <col min="1520" max="1520" width="10.1796875" style="2" bestFit="1" customWidth="1"/>
    <col min="1521" max="1521" width="16.54296875" style="2" bestFit="1" customWidth="1"/>
    <col min="1522" max="1522" width="11.26953125" style="2" bestFit="1" customWidth="1"/>
    <col min="1523" max="1523" width="19.54296875" style="2" customWidth="1"/>
    <col min="1524" max="1524" width="10.81640625" style="2" bestFit="1" customWidth="1"/>
    <col min="1525" max="1525" width="46" style="2" customWidth="1"/>
    <col min="1526" max="1526" width="14" style="2" bestFit="1" customWidth="1"/>
    <col min="1527" max="1527" width="10.7265625" style="2" bestFit="1" customWidth="1"/>
    <col min="1528" max="1528" width="10.26953125" style="2" customWidth="1"/>
    <col min="1529" max="1529" width="10" style="2" bestFit="1" customWidth="1"/>
    <col min="1530" max="1530" width="21.7265625" style="2" bestFit="1" customWidth="1"/>
    <col min="1531" max="1531" width="11.26953125" style="2" customWidth="1"/>
    <col min="1532" max="1532" width="8.26953125" style="2" bestFit="1" customWidth="1"/>
    <col min="1533" max="1533" width="9" style="2" customWidth="1"/>
    <col min="1534" max="1773" width="9.1796875" style="2"/>
    <col min="1774" max="1774" width="20.26953125" style="2" customWidth="1"/>
    <col min="1775" max="1775" width="12.1796875" style="2" bestFit="1" customWidth="1"/>
    <col min="1776" max="1776" width="10.1796875" style="2" bestFit="1" customWidth="1"/>
    <col min="1777" max="1777" width="16.54296875" style="2" bestFit="1" customWidth="1"/>
    <col min="1778" max="1778" width="11.26953125" style="2" bestFit="1" customWidth="1"/>
    <col min="1779" max="1779" width="19.54296875" style="2" customWidth="1"/>
    <col min="1780" max="1780" width="10.81640625" style="2" bestFit="1" customWidth="1"/>
    <col min="1781" max="1781" width="46" style="2" customWidth="1"/>
    <col min="1782" max="1782" width="14" style="2" bestFit="1" customWidth="1"/>
    <col min="1783" max="1783" width="10.7265625" style="2" bestFit="1" customWidth="1"/>
    <col min="1784" max="1784" width="10.26953125" style="2" customWidth="1"/>
    <col min="1785" max="1785" width="10" style="2" bestFit="1" customWidth="1"/>
    <col min="1786" max="1786" width="21.7265625" style="2" bestFit="1" customWidth="1"/>
    <col min="1787" max="1787" width="11.26953125" style="2" customWidth="1"/>
    <col min="1788" max="1788" width="8.26953125" style="2" bestFit="1" customWidth="1"/>
    <col min="1789" max="1789" width="9" style="2" customWidth="1"/>
    <col min="1790" max="2029" width="9.1796875" style="2"/>
    <col min="2030" max="2030" width="20.26953125" style="2" customWidth="1"/>
    <col min="2031" max="2031" width="12.1796875" style="2" bestFit="1" customWidth="1"/>
    <col min="2032" max="2032" width="10.1796875" style="2" bestFit="1" customWidth="1"/>
    <col min="2033" max="2033" width="16.54296875" style="2" bestFit="1" customWidth="1"/>
    <col min="2034" max="2034" width="11.26953125" style="2" bestFit="1" customWidth="1"/>
    <col min="2035" max="2035" width="19.54296875" style="2" customWidth="1"/>
    <col min="2036" max="2036" width="10.81640625" style="2" bestFit="1" customWidth="1"/>
    <col min="2037" max="2037" width="46" style="2" customWidth="1"/>
    <col min="2038" max="2038" width="14" style="2" bestFit="1" customWidth="1"/>
    <col min="2039" max="2039" width="10.7265625" style="2" bestFit="1" customWidth="1"/>
    <col min="2040" max="2040" width="10.26953125" style="2" customWidth="1"/>
    <col min="2041" max="2041" width="10" style="2" bestFit="1" customWidth="1"/>
    <col min="2042" max="2042" width="21.7265625" style="2" bestFit="1" customWidth="1"/>
    <col min="2043" max="2043" width="11.26953125" style="2" customWidth="1"/>
    <col min="2044" max="2044" width="8.26953125" style="2" bestFit="1" customWidth="1"/>
    <col min="2045" max="2045" width="9" style="2" customWidth="1"/>
    <col min="2046" max="2285" width="9.1796875" style="2"/>
    <col min="2286" max="2286" width="20.26953125" style="2" customWidth="1"/>
    <col min="2287" max="2287" width="12.1796875" style="2" bestFit="1" customWidth="1"/>
    <col min="2288" max="2288" width="10.1796875" style="2" bestFit="1" customWidth="1"/>
    <col min="2289" max="2289" width="16.54296875" style="2" bestFit="1" customWidth="1"/>
    <col min="2290" max="2290" width="11.26953125" style="2" bestFit="1" customWidth="1"/>
    <col min="2291" max="2291" width="19.54296875" style="2" customWidth="1"/>
    <col min="2292" max="2292" width="10.81640625" style="2" bestFit="1" customWidth="1"/>
    <col min="2293" max="2293" width="46" style="2" customWidth="1"/>
    <col min="2294" max="2294" width="14" style="2" bestFit="1" customWidth="1"/>
    <col min="2295" max="2295" width="10.7265625" style="2" bestFit="1" customWidth="1"/>
    <col min="2296" max="2296" width="10.26953125" style="2" customWidth="1"/>
    <col min="2297" max="2297" width="10" style="2" bestFit="1" customWidth="1"/>
    <col min="2298" max="2298" width="21.7265625" style="2" bestFit="1" customWidth="1"/>
    <col min="2299" max="2299" width="11.26953125" style="2" customWidth="1"/>
    <col min="2300" max="2300" width="8.26953125" style="2" bestFit="1" customWidth="1"/>
    <col min="2301" max="2301" width="9" style="2" customWidth="1"/>
    <col min="2302" max="2541" width="9.1796875" style="2"/>
    <col min="2542" max="2542" width="20.26953125" style="2" customWidth="1"/>
    <col min="2543" max="2543" width="12.1796875" style="2" bestFit="1" customWidth="1"/>
    <col min="2544" max="2544" width="10.1796875" style="2" bestFit="1" customWidth="1"/>
    <col min="2545" max="2545" width="16.54296875" style="2" bestFit="1" customWidth="1"/>
    <col min="2546" max="2546" width="11.26953125" style="2" bestFit="1" customWidth="1"/>
    <col min="2547" max="2547" width="19.54296875" style="2" customWidth="1"/>
    <col min="2548" max="2548" width="10.81640625" style="2" bestFit="1" customWidth="1"/>
    <col min="2549" max="2549" width="46" style="2" customWidth="1"/>
    <col min="2550" max="2550" width="14" style="2" bestFit="1" customWidth="1"/>
    <col min="2551" max="2551" width="10.7265625" style="2" bestFit="1" customWidth="1"/>
    <col min="2552" max="2552" width="10.26953125" style="2" customWidth="1"/>
    <col min="2553" max="2553" width="10" style="2" bestFit="1" customWidth="1"/>
    <col min="2554" max="2554" width="21.7265625" style="2" bestFit="1" customWidth="1"/>
    <col min="2555" max="2555" width="11.26953125" style="2" customWidth="1"/>
    <col min="2556" max="2556" width="8.26953125" style="2" bestFit="1" customWidth="1"/>
    <col min="2557" max="2557" width="9" style="2" customWidth="1"/>
    <col min="2558" max="2797" width="9.1796875" style="2"/>
    <col min="2798" max="2798" width="20.26953125" style="2" customWidth="1"/>
    <col min="2799" max="2799" width="12.1796875" style="2" bestFit="1" customWidth="1"/>
    <col min="2800" max="2800" width="10.1796875" style="2" bestFit="1" customWidth="1"/>
    <col min="2801" max="2801" width="16.54296875" style="2" bestFit="1" customWidth="1"/>
    <col min="2802" max="2802" width="11.26953125" style="2" bestFit="1" customWidth="1"/>
    <col min="2803" max="2803" width="19.54296875" style="2" customWidth="1"/>
    <col min="2804" max="2804" width="10.81640625" style="2" bestFit="1" customWidth="1"/>
    <col min="2805" max="2805" width="46" style="2" customWidth="1"/>
    <col min="2806" max="2806" width="14" style="2" bestFit="1" customWidth="1"/>
    <col min="2807" max="2807" width="10.7265625" style="2" bestFit="1" customWidth="1"/>
    <col min="2808" max="2808" width="10.26953125" style="2" customWidth="1"/>
    <col min="2809" max="2809" width="10" style="2" bestFit="1" customWidth="1"/>
    <col min="2810" max="2810" width="21.7265625" style="2" bestFit="1" customWidth="1"/>
    <col min="2811" max="2811" width="11.26953125" style="2" customWidth="1"/>
    <col min="2812" max="2812" width="8.26953125" style="2" bestFit="1" customWidth="1"/>
    <col min="2813" max="2813" width="9" style="2" customWidth="1"/>
    <col min="2814" max="3053" width="9.1796875" style="2"/>
    <col min="3054" max="3054" width="20.26953125" style="2" customWidth="1"/>
    <col min="3055" max="3055" width="12.1796875" style="2" bestFit="1" customWidth="1"/>
    <col min="3056" max="3056" width="10.1796875" style="2" bestFit="1" customWidth="1"/>
    <col min="3057" max="3057" width="16.54296875" style="2" bestFit="1" customWidth="1"/>
    <col min="3058" max="3058" width="11.26953125" style="2" bestFit="1" customWidth="1"/>
    <col min="3059" max="3059" width="19.54296875" style="2" customWidth="1"/>
    <col min="3060" max="3060" width="10.81640625" style="2" bestFit="1" customWidth="1"/>
    <col min="3061" max="3061" width="46" style="2" customWidth="1"/>
    <col min="3062" max="3062" width="14" style="2" bestFit="1" customWidth="1"/>
    <col min="3063" max="3063" width="10.7265625" style="2" bestFit="1" customWidth="1"/>
    <col min="3064" max="3064" width="10.26953125" style="2" customWidth="1"/>
    <col min="3065" max="3065" width="10" style="2" bestFit="1" customWidth="1"/>
    <col min="3066" max="3066" width="21.7265625" style="2" bestFit="1" customWidth="1"/>
    <col min="3067" max="3067" width="11.26953125" style="2" customWidth="1"/>
    <col min="3068" max="3068" width="8.26953125" style="2" bestFit="1" customWidth="1"/>
    <col min="3069" max="3069" width="9" style="2" customWidth="1"/>
    <col min="3070" max="3309" width="9.1796875" style="2"/>
    <col min="3310" max="3310" width="20.26953125" style="2" customWidth="1"/>
    <col min="3311" max="3311" width="12.1796875" style="2" bestFit="1" customWidth="1"/>
    <col min="3312" max="3312" width="10.1796875" style="2" bestFit="1" customWidth="1"/>
    <col min="3313" max="3313" width="16.54296875" style="2" bestFit="1" customWidth="1"/>
    <col min="3314" max="3314" width="11.26953125" style="2" bestFit="1" customWidth="1"/>
    <col min="3315" max="3315" width="19.54296875" style="2" customWidth="1"/>
    <col min="3316" max="3316" width="10.81640625" style="2" bestFit="1" customWidth="1"/>
    <col min="3317" max="3317" width="46" style="2" customWidth="1"/>
    <col min="3318" max="3318" width="14" style="2" bestFit="1" customWidth="1"/>
    <col min="3319" max="3319" width="10.7265625" style="2" bestFit="1" customWidth="1"/>
    <col min="3320" max="3320" width="10.26953125" style="2" customWidth="1"/>
    <col min="3321" max="3321" width="10" style="2" bestFit="1" customWidth="1"/>
    <col min="3322" max="3322" width="21.7265625" style="2" bestFit="1" customWidth="1"/>
    <col min="3323" max="3323" width="11.26953125" style="2" customWidth="1"/>
    <col min="3324" max="3324" width="8.26953125" style="2" bestFit="1" customWidth="1"/>
    <col min="3325" max="3325" width="9" style="2" customWidth="1"/>
    <col min="3326" max="3565" width="9.1796875" style="2"/>
    <col min="3566" max="3566" width="20.26953125" style="2" customWidth="1"/>
    <col min="3567" max="3567" width="12.1796875" style="2" bestFit="1" customWidth="1"/>
    <col min="3568" max="3568" width="10.1796875" style="2" bestFit="1" customWidth="1"/>
    <col min="3569" max="3569" width="16.54296875" style="2" bestFit="1" customWidth="1"/>
    <col min="3570" max="3570" width="11.26953125" style="2" bestFit="1" customWidth="1"/>
    <col min="3571" max="3571" width="19.54296875" style="2" customWidth="1"/>
    <col min="3572" max="3572" width="10.81640625" style="2" bestFit="1" customWidth="1"/>
    <col min="3573" max="3573" width="46" style="2" customWidth="1"/>
    <col min="3574" max="3574" width="14" style="2" bestFit="1" customWidth="1"/>
    <col min="3575" max="3575" width="10.7265625" style="2" bestFit="1" customWidth="1"/>
    <col min="3576" max="3576" width="10.26953125" style="2" customWidth="1"/>
    <col min="3577" max="3577" width="10" style="2" bestFit="1" customWidth="1"/>
    <col min="3578" max="3578" width="21.7265625" style="2" bestFit="1" customWidth="1"/>
    <col min="3579" max="3579" width="11.26953125" style="2" customWidth="1"/>
    <col min="3580" max="3580" width="8.26953125" style="2" bestFit="1" customWidth="1"/>
    <col min="3581" max="3581" width="9" style="2" customWidth="1"/>
    <col min="3582" max="3821" width="9.1796875" style="2"/>
    <col min="3822" max="3822" width="20.26953125" style="2" customWidth="1"/>
    <col min="3823" max="3823" width="12.1796875" style="2" bestFit="1" customWidth="1"/>
    <col min="3824" max="3824" width="10.1796875" style="2" bestFit="1" customWidth="1"/>
    <col min="3825" max="3825" width="16.54296875" style="2" bestFit="1" customWidth="1"/>
    <col min="3826" max="3826" width="11.26953125" style="2" bestFit="1" customWidth="1"/>
    <col min="3827" max="3827" width="19.54296875" style="2" customWidth="1"/>
    <col min="3828" max="3828" width="10.81640625" style="2" bestFit="1" customWidth="1"/>
    <col min="3829" max="3829" width="46" style="2" customWidth="1"/>
    <col min="3830" max="3830" width="14" style="2" bestFit="1" customWidth="1"/>
    <col min="3831" max="3831" width="10.7265625" style="2" bestFit="1" customWidth="1"/>
    <col min="3832" max="3832" width="10.26953125" style="2" customWidth="1"/>
    <col min="3833" max="3833" width="10" style="2" bestFit="1" customWidth="1"/>
    <col min="3834" max="3834" width="21.7265625" style="2" bestFit="1" customWidth="1"/>
    <col min="3835" max="3835" width="11.26953125" style="2" customWidth="1"/>
    <col min="3836" max="3836" width="8.26953125" style="2" bestFit="1" customWidth="1"/>
    <col min="3837" max="3837" width="9" style="2" customWidth="1"/>
    <col min="3838" max="4077" width="9.1796875" style="2"/>
    <col min="4078" max="4078" width="20.26953125" style="2" customWidth="1"/>
    <col min="4079" max="4079" width="12.1796875" style="2" bestFit="1" customWidth="1"/>
    <col min="4080" max="4080" width="10.1796875" style="2" bestFit="1" customWidth="1"/>
    <col min="4081" max="4081" width="16.54296875" style="2" bestFit="1" customWidth="1"/>
    <col min="4082" max="4082" width="11.26953125" style="2" bestFit="1" customWidth="1"/>
    <col min="4083" max="4083" width="19.54296875" style="2" customWidth="1"/>
    <col min="4084" max="4084" width="10.81640625" style="2" bestFit="1" customWidth="1"/>
    <col min="4085" max="4085" width="46" style="2" customWidth="1"/>
    <col min="4086" max="4086" width="14" style="2" bestFit="1" customWidth="1"/>
    <col min="4087" max="4087" width="10.7265625" style="2" bestFit="1" customWidth="1"/>
    <col min="4088" max="4088" width="10.26953125" style="2" customWidth="1"/>
    <col min="4089" max="4089" width="10" style="2" bestFit="1" customWidth="1"/>
    <col min="4090" max="4090" width="21.7265625" style="2" bestFit="1" customWidth="1"/>
    <col min="4091" max="4091" width="11.26953125" style="2" customWidth="1"/>
    <col min="4092" max="4092" width="8.26953125" style="2" bestFit="1" customWidth="1"/>
    <col min="4093" max="4093" width="9" style="2" customWidth="1"/>
    <col min="4094" max="4333" width="9.1796875" style="2"/>
    <col min="4334" max="4334" width="20.26953125" style="2" customWidth="1"/>
    <col min="4335" max="4335" width="12.1796875" style="2" bestFit="1" customWidth="1"/>
    <col min="4336" max="4336" width="10.1796875" style="2" bestFit="1" customWidth="1"/>
    <col min="4337" max="4337" width="16.54296875" style="2" bestFit="1" customWidth="1"/>
    <col min="4338" max="4338" width="11.26953125" style="2" bestFit="1" customWidth="1"/>
    <col min="4339" max="4339" width="19.54296875" style="2" customWidth="1"/>
    <col min="4340" max="4340" width="10.81640625" style="2" bestFit="1" customWidth="1"/>
    <col min="4341" max="4341" width="46" style="2" customWidth="1"/>
    <col min="4342" max="4342" width="14" style="2" bestFit="1" customWidth="1"/>
    <col min="4343" max="4343" width="10.7265625" style="2" bestFit="1" customWidth="1"/>
    <col min="4344" max="4344" width="10.26953125" style="2" customWidth="1"/>
    <col min="4345" max="4345" width="10" style="2" bestFit="1" customWidth="1"/>
    <col min="4346" max="4346" width="21.7265625" style="2" bestFit="1" customWidth="1"/>
    <col min="4347" max="4347" width="11.26953125" style="2" customWidth="1"/>
    <col min="4348" max="4348" width="8.26953125" style="2" bestFit="1" customWidth="1"/>
    <col min="4349" max="4349" width="9" style="2" customWidth="1"/>
    <col min="4350" max="4589" width="9.1796875" style="2"/>
    <col min="4590" max="4590" width="20.26953125" style="2" customWidth="1"/>
    <col min="4591" max="4591" width="12.1796875" style="2" bestFit="1" customWidth="1"/>
    <col min="4592" max="4592" width="10.1796875" style="2" bestFit="1" customWidth="1"/>
    <col min="4593" max="4593" width="16.54296875" style="2" bestFit="1" customWidth="1"/>
    <col min="4594" max="4594" width="11.26953125" style="2" bestFit="1" customWidth="1"/>
    <col min="4595" max="4595" width="19.54296875" style="2" customWidth="1"/>
    <col min="4596" max="4596" width="10.81640625" style="2" bestFit="1" customWidth="1"/>
    <col min="4597" max="4597" width="46" style="2" customWidth="1"/>
    <col min="4598" max="4598" width="14" style="2" bestFit="1" customWidth="1"/>
    <col min="4599" max="4599" width="10.7265625" style="2" bestFit="1" customWidth="1"/>
    <col min="4600" max="4600" width="10.26953125" style="2" customWidth="1"/>
    <col min="4601" max="4601" width="10" style="2" bestFit="1" customWidth="1"/>
    <col min="4602" max="4602" width="21.7265625" style="2" bestFit="1" customWidth="1"/>
    <col min="4603" max="4603" width="11.26953125" style="2" customWidth="1"/>
    <col min="4604" max="4604" width="8.26953125" style="2" bestFit="1" customWidth="1"/>
    <col min="4605" max="4605" width="9" style="2" customWidth="1"/>
    <col min="4606" max="4845" width="9.1796875" style="2"/>
    <col min="4846" max="4846" width="20.26953125" style="2" customWidth="1"/>
    <col min="4847" max="4847" width="12.1796875" style="2" bestFit="1" customWidth="1"/>
    <col min="4848" max="4848" width="10.1796875" style="2" bestFit="1" customWidth="1"/>
    <col min="4849" max="4849" width="16.54296875" style="2" bestFit="1" customWidth="1"/>
    <col min="4850" max="4850" width="11.26953125" style="2" bestFit="1" customWidth="1"/>
    <col min="4851" max="4851" width="19.54296875" style="2" customWidth="1"/>
    <col min="4852" max="4852" width="10.81640625" style="2" bestFit="1" customWidth="1"/>
    <col min="4853" max="4853" width="46" style="2" customWidth="1"/>
    <col min="4854" max="4854" width="14" style="2" bestFit="1" customWidth="1"/>
    <col min="4855" max="4855" width="10.7265625" style="2" bestFit="1" customWidth="1"/>
    <col min="4856" max="4856" width="10.26953125" style="2" customWidth="1"/>
    <col min="4857" max="4857" width="10" style="2" bestFit="1" customWidth="1"/>
    <col min="4858" max="4858" width="21.7265625" style="2" bestFit="1" customWidth="1"/>
    <col min="4859" max="4859" width="11.26953125" style="2" customWidth="1"/>
    <col min="4860" max="4860" width="8.26953125" style="2" bestFit="1" customWidth="1"/>
    <col min="4861" max="4861" width="9" style="2" customWidth="1"/>
    <col min="4862" max="5101" width="9.1796875" style="2"/>
    <col min="5102" max="5102" width="20.26953125" style="2" customWidth="1"/>
    <col min="5103" max="5103" width="12.1796875" style="2" bestFit="1" customWidth="1"/>
    <col min="5104" max="5104" width="10.1796875" style="2" bestFit="1" customWidth="1"/>
    <col min="5105" max="5105" width="16.54296875" style="2" bestFit="1" customWidth="1"/>
    <col min="5106" max="5106" width="11.26953125" style="2" bestFit="1" customWidth="1"/>
    <col min="5107" max="5107" width="19.54296875" style="2" customWidth="1"/>
    <col min="5108" max="5108" width="10.81640625" style="2" bestFit="1" customWidth="1"/>
    <col min="5109" max="5109" width="46" style="2" customWidth="1"/>
    <col min="5110" max="5110" width="14" style="2" bestFit="1" customWidth="1"/>
    <col min="5111" max="5111" width="10.7265625" style="2" bestFit="1" customWidth="1"/>
    <col min="5112" max="5112" width="10.26953125" style="2" customWidth="1"/>
    <col min="5113" max="5113" width="10" style="2" bestFit="1" customWidth="1"/>
    <col min="5114" max="5114" width="21.7265625" style="2" bestFit="1" customWidth="1"/>
    <col min="5115" max="5115" width="11.26953125" style="2" customWidth="1"/>
    <col min="5116" max="5116" width="8.26953125" style="2" bestFit="1" customWidth="1"/>
    <col min="5117" max="5117" width="9" style="2" customWidth="1"/>
    <col min="5118" max="5357" width="9.1796875" style="2"/>
    <col min="5358" max="5358" width="20.26953125" style="2" customWidth="1"/>
    <col min="5359" max="5359" width="12.1796875" style="2" bestFit="1" customWidth="1"/>
    <col min="5360" max="5360" width="10.1796875" style="2" bestFit="1" customWidth="1"/>
    <col min="5361" max="5361" width="16.54296875" style="2" bestFit="1" customWidth="1"/>
    <col min="5362" max="5362" width="11.26953125" style="2" bestFit="1" customWidth="1"/>
    <col min="5363" max="5363" width="19.54296875" style="2" customWidth="1"/>
    <col min="5364" max="5364" width="10.81640625" style="2" bestFit="1" customWidth="1"/>
    <col min="5365" max="5365" width="46" style="2" customWidth="1"/>
    <col min="5366" max="5366" width="14" style="2" bestFit="1" customWidth="1"/>
    <col min="5367" max="5367" width="10.7265625" style="2" bestFit="1" customWidth="1"/>
    <col min="5368" max="5368" width="10.26953125" style="2" customWidth="1"/>
    <col min="5369" max="5369" width="10" style="2" bestFit="1" customWidth="1"/>
    <col min="5370" max="5370" width="21.7265625" style="2" bestFit="1" customWidth="1"/>
    <col min="5371" max="5371" width="11.26953125" style="2" customWidth="1"/>
    <col min="5372" max="5372" width="8.26953125" style="2" bestFit="1" customWidth="1"/>
    <col min="5373" max="5373" width="9" style="2" customWidth="1"/>
    <col min="5374" max="5613" width="9.1796875" style="2"/>
    <col min="5614" max="5614" width="20.26953125" style="2" customWidth="1"/>
    <col min="5615" max="5615" width="12.1796875" style="2" bestFit="1" customWidth="1"/>
    <col min="5616" max="5616" width="10.1796875" style="2" bestFit="1" customWidth="1"/>
    <col min="5617" max="5617" width="16.54296875" style="2" bestFit="1" customWidth="1"/>
    <col min="5618" max="5618" width="11.26953125" style="2" bestFit="1" customWidth="1"/>
    <col min="5619" max="5619" width="19.54296875" style="2" customWidth="1"/>
    <col min="5620" max="5620" width="10.81640625" style="2" bestFit="1" customWidth="1"/>
    <col min="5621" max="5621" width="46" style="2" customWidth="1"/>
    <col min="5622" max="5622" width="14" style="2" bestFit="1" customWidth="1"/>
    <col min="5623" max="5623" width="10.7265625" style="2" bestFit="1" customWidth="1"/>
    <col min="5624" max="5624" width="10.26953125" style="2" customWidth="1"/>
    <col min="5625" max="5625" width="10" style="2" bestFit="1" customWidth="1"/>
    <col min="5626" max="5626" width="21.7265625" style="2" bestFit="1" customWidth="1"/>
    <col min="5627" max="5627" width="11.26953125" style="2" customWidth="1"/>
    <col min="5628" max="5628" width="8.26953125" style="2" bestFit="1" customWidth="1"/>
    <col min="5629" max="5629" width="9" style="2" customWidth="1"/>
    <col min="5630" max="5869" width="9.1796875" style="2"/>
    <col min="5870" max="5870" width="20.26953125" style="2" customWidth="1"/>
    <col min="5871" max="5871" width="12.1796875" style="2" bestFit="1" customWidth="1"/>
    <col min="5872" max="5872" width="10.1796875" style="2" bestFit="1" customWidth="1"/>
    <col min="5873" max="5873" width="16.54296875" style="2" bestFit="1" customWidth="1"/>
    <col min="5874" max="5874" width="11.26953125" style="2" bestFit="1" customWidth="1"/>
    <col min="5875" max="5875" width="19.54296875" style="2" customWidth="1"/>
    <col min="5876" max="5876" width="10.81640625" style="2" bestFit="1" customWidth="1"/>
    <col min="5877" max="5877" width="46" style="2" customWidth="1"/>
    <col min="5878" max="5878" width="14" style="2" bestFit="1" customWidth="1"/>
    <col min="5879" max="5879" width="10.7265625" style="2" bestFit="1" customWidth="1"/>
    <col min="5880" max="5880" width="10.26953125" style="2" customWidth="1"/>
    <col min="5881" max="5881" width="10" style="2" bestFit="1" customWidth="1"/>
    <col min="5882" max="5882" width="21.7265625" style="2" bestFit="1" customWidth="1"/>
    <col min="5883" max="5883" width="11.26953125" style="2" customWidth="1"/>
    <col min="5884" max="5884" width="8.26953125" style="2" bestFit="1" customWidth="1"/>
    <col min="5885" max="5885" width="9" style="2" customWidth="1"/>
    <col min="5886" max="6125" width="9.1796875" style="2"/>
    <col min="6126" max="6126" width="20.26953125" style="2" customWidth="1"/>
    <col min="6127" max="6127" width="12.1796875" style="2" bestFit="1" customWidth="1"/>
    <col min="6128" max="6128" width="10.1796875" style="2" bestFit="1" customWidth="1"/>
    <col min="6129" max="6129" width="16.54296875" style="2" bestFit="1" customWidth="1"/>
    <col min="6130" max="6130" width="11.26953125" style="2" bestFit="1" customWidth="1"/>
    <col min="6131" max="6131" width="19.54296875" style="2" customWidth="1"/>
    <col min="6132" max="6132" width="10.81640625" style="2" bestFit="1" customWidth="1"/>
    <col min="6133" max="6133" width="46" style="2" customWidth="1"/>
    <col min="6134" max="6134" width="14" style="2" bestFit="1" customWidth="1"/>
    <col min="6135" max="6135" width="10.7265625" style="2" bestFit="1" customWidth="1"/>
    <col min="6136" max="6136" width="10.26953125" style="2" customWidth="1"/>
    <col min="6137" max="6137" width="10" style="2" bestFit="1" customWidth="1"/>
    <col min="6138" max="6138" width="21.7265625" style="2" bestFit="1" customWidth="1"/>
    <col min="6139" max="6139" width="11.26953125" style="2" customWidth="1"/>
    <col min="6140" max="6140" width="8.26953125" style="2" bestFit="1" customWidth="1"/>
    <col min="6141" max="6141" width="9" style="2" customWidth="1"/>
    <col min="6142" max="6381" width="9.1796875" style="2"/>
    <col min="6382" max="6382" width="20.26953125" style="2" customWidth="1"/>
    <col min="6383" max="6383" width="12.1796875" style="2" bestFit="1" customWidth="1"/>
    <col min="6384" max="6384" width="10.1796875" style="2" bestFit="1" customWidth="1"/>
    <col min="6385" max="6385" width="16.54296875" style="2" bestFit="1" customWidth="1"/>
    <col min="6386" max="6386" width="11.26953125" style="2" bestFit="1" customWidth="1"/>
    <col min="6387" max="6387" width="19.54296875" style="2" customWidth="1"/>
    <col min="6388" max="6388" width="10.81640625" style="2" bestFit="1" customWidth="1"/>
    <col min="6389" max="6389" width="46" style="2" customWidth="1"/>
    <col min="6390" max="6390" width="14" style="2" bestFit="1" customWidth="1"/>
    <col min="6391" max="6391" width="10.7265625" style="2" bestFit="1" customWidth="1"/>
    <col min="6392" max="6392" width="10.26953125" style="2" customWidth="1"/>
    <col min="6393" max="6393" width="10" style="2" bestFit="1" customWidth="1"/>
    <col min="6394" max="6394" width="21.7265625" style="2" bestFit="1" customWidth="1"/>
    <col min="6395" max="6395" width="11.26953125" style="2" customWidth="1"/>
    <col min="6396" max="6396" width="8.26953125" style="2" bestFit="1" customWidth="1"/>
    <col min="6397" max="6397" width="9" style="2" customWidth="1"/>
    <col min="6398" max="6637" width="9.1796875" style="2"/>
    <col min="6638" max="6638" width="20.26953125" style="2" customWidth="1"/>
    <col min="6639" max="6639" width="12.1796875" style="2" bestFit="1" customWidth="1"/>
    <col min="6640" max="6640" width="10.1796875" style="2" bestFit="1" customWidth="1"/>
    <col min="6641" max="6641" width="16.54296875" style="2" bestFit="1" customWidth="1"/>
    <col min="6642" max="6642" width="11.26953125" style="2" bestFit="1" customWidth="1"/>
    <col min="6643" max="6643" width="19.54296875" style="2" customWidth="1"/>
    <col min="6644" max="6644" width="10.81640625" style="2" bestFit="1" customWidth="1"/>
    <col min="6645" max="6645" width="46" style="2" customWidth="1"/>
    <col min="6646" max="6646" width="14" style="2" bestFit="1" customWidth="1"/>
    <col min="6647" max="6647" width="10.7265625" style="2" bestFit="1" customWidth="1"/>
    <col min="6648" max="6648" width="10.26953125" style="2" customWidth="1"/>
    <col min="6649" max="6649" width="10" style="2" bestFit="1" customWidth="1"/>
    <col min="6650" max="6650" width="21.7265625" style="2" bestFit="1" customWidth="1"/>
    <col min="6651" max="6651" width="11.26953125" style="2" customWidth="1"/>
    <col min="6652" max="6652" width="8.26953125" style="2" bestFit="1" customWidth="1"/>
    <col min="6653" max="6653" width="9" style="2" customWidth="1"/>
    <col min="6654" max="6893" width="9.1796875" style="2"/>
    <col min="6894" max="6894" width="20.26953125" style="2" customWidth="1"/>
    <col min="6895" max="6895" width="12.1796875" style="2" bestFit="1" customWidth="1"/>
    <col min="6896" max="6896" width="10.1796875" style="2" bestFit="1" customWidth="1"/>
    <col min="6897" max="6897" width="16.54296875" style="2" bestFit="1" customWidth="1"/>
    <col min="6898" max="6898" width="11.26953125" style="2" bestFit="1" customWidth="1"/>
    <col min="6899" max="6899" width="19.54296875" style="2" customWidth="1"/>
    <col min="6900" max="6900" width="10.81640625" style="2" bestFit="1" customWidth="1"/>
    <col min="6901" max="6901" width="46" style="2" customWidth="1"/>
    <col min="6902" max="6902" width="14" style="2" bestFit="1" customWidth="1"/>
    <col min="6903" max="6903" width="10.7265625" style="2" bestFit="1" customWidth="1"/>
    <col min="6904" max="6904" width="10.26953125" style="2" customWidth="1"/>
    <col min="6905" max="6905" width="10" style="2" bestFit="1" customWidth="1"/>
    <col min="6906" max="6906" width="21.7265625" style="2" bestFit="1" customWidth="1"/>
    <col min="6907" max="6907" width="11.26953125" style="2" customWidth="1"/>
    <col min="6908" max="6908" width="8.26953125" style="2" bestFit="1" customWidth="1"/>
    <col min="6909" max="6909" width="9" style="2" customWidth="1"/>
    <col min="6910" max="7149" width="9.1796875" style="2"/>
    <col min="7150" max="7150" width="20.26953125" style="2" customWidth="1"/>
    <col min="7151" max="7151" width="12.1796875" style="2" bestFit="1" customWidth="1"/>
    <col min="7152" max="7152" width="10.1796875" style="2" bestFit="1" customWidth="1"/>
    <col min="7153" max="7153" width="16.54296875" style="2" bestFit="1" customWidth="1"/>
    <col min="7154" max="7154" width="11.26953125" style="2" bestFit="1" customWidth="1"/>
    <col min="7155" max="7155" width="19.54296875" style="2" customWidth="1"/>
    <col min="7156" max="7156" width="10.81640625" style="2" bestFit="1" customWidth="1"/>
    <col min="7157" max="7157" width="46" style="2" customWidth="1"/>
    <col min="7158" max="7158" width="14" style="2" bestFit="1" customWidth="1"/>
    <col min="7159" max="7159" width="10.7265625" style="2" bestFit="1" customWidth="1"/>
    <col min="7160" max="7160" width="10.26953125" style="2" customWidth="1"/>
    <col min="7161" max="7161" width="10" style="2" bestFit="1" customWidth="1"/>
    <col min="7162" max="7162" width="21.7265625" style="2" bestFit="1" customWidth="1"/>
    <col min="7163" max="7163" width="11.26953125" style="2" customWidth="1"/>
    <col min="7164" max="7164" width="8.26953125" style="2" bestFit="1" customWidth="1"/>
    <col min="7165" max="7165" width="9" style="2" customWidth="1"/>
    <col min="7166" max="7405" width="9.1796875" style="2"/>
    <col min="7406" max="7406" width="20.26953125" style="2" customWidth="1"/>
    <col min="7407" max="7407" width="12.1796875" style="2" bestFit="1" customWidth="1"/>
    <col min="7408" max="7408" width="10.1796875" style="2" bestFit="1" customWidth="1"/>
    <col min="7409" max="7409" width="16.54296875" style="2" bestFit="1" customWidth="1"/>
    <col min="7410" max="7410" width="11.26953125" style="2" bestFit="1" customWidth="1"/>
    <col min="7411" max="7411" width="19.54296875" style="2" customWidth="1"/>
    <col min="7412" max="7412" width="10.81640625" style="2" bestFit="1" customWidth="1"/>
    <col min="7413" max="7413" width="46" style="2" customWidth="1"/>
    <col min="7414" max="7414" width="14" style="2" bestFit="1" customWidth="1"/>
    <col min="7415" max="7415" width="10.7265625" style="2" bestFit="1" customWidth="1"/>
    <col min="7416" max="7416" width="10.26953125" style="2" customWidth="1"/>
    <col min="7417" max="7417" width="10" style="2" bestFit="1" customWidth="1"/>
    <col min="7418" max="7418" width="21.7265625" style="2" bestFit="1" customWidth="1"/>
    <col min="7419" max="7419" width="11.26953125" style="2" customWidth="1"/>
    <col min="7420" max="7420" width="8.26953125" style="2" bestFit="1" customWidth="1"/>
    <col min="7421" max="7421" width="9" style="2" customWidth="1"/>
    <col min="7422" max="7661" width="9.1796875" style="2"/>
    <col min="7662" max="7662" width="20.26953125" style="2" customWidth="1"/>
    <col min="7663" max="7663" width="12.1796875" style="2" bestFit="1" customWidth="1"/>
    <col min="7664" max="7664" width="10.1796875" style="2" bestFit="1" customWidth="1"/>
    <col min="7665" max="7665" width="16.54296875" style="2" bestFit="1" customWidth="1"/>
    <col min="7666" max="7666" width="11.26953125" style="2" bestFit="1" customWidth="1"/>
    <col min="7667" max="7667" width="19.54296875" style="2" customWidth="1"/>
    <col min="7668" max="7668" width="10.81640625" style="2" bestFit="1" customWidth="1"/>
    <col min="7669" max="7669" width="46" style="2" customWidth="1"/>
    <col min="7670" max="7670" width="14" style="2" bestFit="1" customWidth="1"/>
    <col min="7671" max="7671" width="10.7265625" style="2" bestFit="1" customWidth="1"/>
    <col min="7672" max="7672" width="10.26953125" style="2" customWidth="1"/>
    <col min="7673" max="7673" width="10" style="2" bestFit="1" customWidth="1"/>
    <col min="7674" max="7674" width="21.7265625" style="2" bestFit="1" customWidth="1"/>
    <col min="7675" max="7675" width="11.26953125" style="2" customWidth="1"/>
    <col min="7676" max="7676" width="8.26953125" style="2" bestFit="1" customWidth="1"/>
    <col min="7677" max="7677" width="9" style="2" customWidth="1"/>
    <col min="7678" max="7917" width="9.1796875" style="2"/>
    <col min="7918" max="7918" width="20.26953125" style="2" customWidth="1"/>
    <col min="7919" max="7919" width="12.1796875" style="2" bestFit="1" customWidth="1"/>
    <col min="7920" max="7920" width="10.1796875" style="2" bestFit="1" customWidth="1"/>
    <col min="7921" max="7921" width="16.54296875" style="2" bestFit="1" customWidth="1"/>
    <col min="7922" max="7922" width="11.26953125" style="2" bestFit="1" customWidth="1"/>
    <col min="7923" max="7923" width="19.54296875" style="2" customWidth="1"/>
    <col min="7924" max="7924" width="10.81640625" style="2" bestFit="1" customWidth="1"/>
    <col min="7925" max="7925" width="46" style="2" customWidth="1"/>
    <col min="7926" max="7926" width="14" style="2" bestFit="1" customWidth="1"/>
    <col min="7927" max="7927" width="10.7265625" style="2" bestFit="1" customWidth="1"/>
    <col min="7928" max="7928" width="10.26953125" style="2" customWidth="1"/>
    <col min="7929" max="7929" width="10" style="2" bestFit="1" customWidth="1"/>
    <col min="7930" max="7930" width="21.7265625" style="2" bestFit="1" customWidth="1"/>
    <col min="7931" max="7931" width="11.26953125" style="2" customWidth="1"/>
    <col min="7932" max="7932" width="8.26953125" style="2" bestFit="1" customWidth="1"/>
    <col min="7933" max="7933" width="9" style="2" customWidth="1"/>
    <col min="7934" max="8173" width="9.1796875" style="2"/>
    <col min="8174" max="8174" width="20.26953125" style="2" customWidth="1"/>
    <col min="8175" max="8175" width="12.1796875" style="2" bestFit="1" customWidth="1"/>
    <col min="8176" max="8176" width="10.1796875" style="2" bestFit="1" customWidth="1"/>
    <col min="8177" max="8177" width="16.54296875" style="2" bestFit="1" customWidth="1"/>
    <col min="8178" max="8178" width="11.26953125" style="2" bestFit="1" customWidth="1"/>
    <col min="8179" max="8179" width="19.54296875" style="2" customWidth="1"/>
    <col min="8180" max="8180" width="10.81640625" style="2" bestFit="1" customWidth="1"/>
    <col min="8181" max="8181" width="46" style="2" customWidth="1"/>
    <col min="8182" max="8182" width="14" style="2" bestFit="1" customWidth="1"/>
    <col min="8183" max="8183" width="10.7265625" style="2" bestFit="1" customWidth="1"/>
    <col min="8184" max="8184" width="10.26953125" style="2" customWidth="1"/>
    <col min="8185" max="8185" width="10" style="2" bestFit="1" customWidth="1"/>
    <col min="8186" max="8186" width="21.7265625" style="2" bestFit="1" customWidth="1"/>
    <col min="8187" max="8187" width="11.26953125" style="2" customWidth="1"/>
    <col min="8188" max="8188" width="8.26953125" style="2" bestFit="1" customWidth="1"/>
    <col min="8189" max="8189" width="9" style="2" customWidth="1"/>
    <col min="8190" max="8429" width="9.1796875" style="2"/>
    <col min="8430" max="8430" width="20.26953125" style="2" customWidth="1"/>
    <col min="8431" max="8431" width="12.1796875" style="2" bestFit="1" customWidth="1"/>
    <col min="8432" max="8432" width="10.1796875" style="2" bestFit="1" customWidth="1"/>
    <col min="8433" max="8433" width="16.54296875" style="2" bestFit="1" customWidth="1"/>
    <col min="8434" max="8434" width="11.26953125" style="2" bestFit="1" customWidth="1"/>
    <col min="8435" max="8435" width="19.54296875" style="2" customWidth="1"/>
    <col min="8436" max="8436" width="10.81640625" style="2" bestFit="1" customWidth="1"/>
    <col min="8437" max="8437" width="46" style="2" customWidth="1"/>
    <col min="8438" max="8438" width="14" style="2" bestFit="1" customWidth="1"/>
    <col min="8439" max="8439" width="10.7265625" style="2" bestFit="1" customWidth="1"/>
    <col min="8440" max="8440" width="10.26953125" style="2" customWidth="1"/>
    <col min="8441" max="8441" width="10" style="2" bestFit="1" customWidth="1"/>
    <col min="8442" max="8442" width="21.7265625" style="2" bestFit="1" customWidth="1"/>
    <col min="8443" max="8443" width="11.26953125" style="2" customWidth="1"/>
    <col min="8444" max="8444" width="8.26953125" style="2" bestFit="1" customWidth="1"/>
    <col min="8445" max="8445" width="9" style="2" customWidth="1"/>
    <col min="8446" max="8685" width="9.1796875" style="2"/>
    <col min="8686" max="8686" width="20.26953125" style="2" customWidth="1"/>
    <col min="8687" max="8687" width="12.1796875" style="2" bestFit="1" customWidth="1"/>
    <col min="8688" max="8688" width="10.1796875" style="2" bestFit="1" customWidth="1"/>
    <col min="8689" max="8689" width="16.54296875" style="2" bestFit="1" customWidth="1"/>
    <col min="8690" max="8690" width="11.26953125" style="2" bestFit="1" customWidth="1"/>
    <col min="8691" max="8691" width="19.54296875" style="2" customWidth="1"/>
    <col min="8692" max="8692" width="10.81640625" style="2" bestFit="1" customWidth="1"/>
    <col min="8693" max="8693" width="46" style="2" customWidth="1"/>
    <col min="8694" max="8694" width="14" style="2" bestFit="1" customWidth="1"/>
    <col min="8695" max="8695" width="10.7265625" style="2" bestFit="1" customWidth="1"/>
    <col min="8696" max="8696" width="10.26953125" style="2" customWidth="1"/>
    <col min="8697" max="8697" width="10" style="2" bestFit="1" customWidth="1"/>
    <col min="8698" max="8698" width="21.7265625" style="2" bestFit="1" customWidth="1"/>
    <col min="8699" max="8699" width="11.26953125" style="2" customWidth="1"/>
    <col min="8700" max="8700" width="8.26953125" style="2" bestFit="1" customWidth="1"/>
    <col min="8701" max="8701" width="9" style="2" customWidth="1"/>
    <col min="8702" max="8941" width="9.1796875" style="2"/>
    <col min="8942" max="8942" width="20.26953125" style="2" customWidth="1"/>
    <col min="8943" max="8943" width="12.1796875" style="2" bestFit="1" customWidth="1"/>
    <col min="8944" max="8944" width="10.1796875" style="2" bestFit="1" customWidth="1"/>
    <col min="8945" max="8945" width="16.54296875" style="2" bestFit="1" customWidth="1"/>
    <col min="8946" max="8946" width="11.26953125" style="2" bestFit="1" customWidth="1"/>
    <col min="8947" max="8947" width="19.54296875" style="2" customWidth="1"/>
    <col min="8948" max="8948" width="10.81640625" style="2" bestFit="1" customWidth="1"/>
    <col min="8949" max="8949" width="46" style="2" customWidth="1"/>
    <col min="8950" max="8950" width="14" style="2" bestFit="1" customWidth="1"/>
    <col min="8951" max="8951" width="10.7265625" style="2" bestFit="1" customWidth="1"/>
    <col min="8952" max="8952" width="10.26953125" style="2" customWidth="1"/>
    <col min="8953" max="8953" width="10" style="2" bestFit="1" customWidth="1"/>
    <col min="8954" max="8954" width="21.7265625" style="2" bestFit="1" customWidth="1"/>
    <col min="8955" max="8955" width="11.26953125" style="2" customWidth="1"/>
    <col min="8956" max="8956" width="8.26953125" style="2" bestFit="1" customWidth="1"/>
    <col min="8957" max="8957" width="9" style="2" customWidth="1"/>
    <col min="8958" max="9197" width="9.1796875" style="2"/>
    <col min="9198" max="9198" width="20.26953125" style="2" customWidth="1"/>
    <col min="9199" max="9199" width="12.1796875" style="2" bestFit="1" customWidth="1"/>
    <col min="9200" max="9200" width="10.1796875" style="2" bestFit="1" customWidth="1"/>
    <col min="9201" max="9201" width="16.54296875" style="2" bestFit="1" customWidth="1"/>
    <col min="9202" max="9202" width="11.26953125" style="2" bestFit="1" customWidth="1"/>
    <col min="9203" max="9203" width="19.54296875" style="2" customWidth="1"/>
    <col min="9204" max="9204" width="10.81640625" style="2" bestFit="1" customWidth="1"/>
    <col min="9205" max="9205" width="46" style="2" customWidth="1"/>
    <col min="9206" max="9206" width="14" style="2" bestFit="1" customWidth="1"/>
    <col min="9207" max="9207" width="10.7265625" style="2" bestFit="1" customWidth="1"/>
    <col min="9208" max="9208" width="10.26953125" style="2" customWidth="1"/>
    <col min="9209" max="9209" width="10" style="2" bestFit="1" customWidth="1"/>
    <col min="9210" max="9210" width="21.7265625" style="2" bestFit="1" customWidth="1"/>
    <col min="9211" max="9211" width="11.26953125" style="2" customWidth="1"/>
    <col min="9212" max="9212" width="8.26953125" style="2" bestFit="1" customWidth="1"/>
    <col min="9213" max="9213" width="9" style="2" customWidth="1"/>
    <col min="9214" max="9453" width="9.1796875" style="2"/>
    <col min="9454" max="9454" width="20.26953125" style="2" customWidth="1"/>
    <col min="9455" max="9455" width="12.1796875" style="2" bestFit="1" customWidth="1"/>
    <col min="9456" max="9456" width="10.1796875" style="2" bestFit="1" customWidth="1"/>
    <col min="9457" max="9457" width="16.54296875" style="2" bestFit="1" customWidth="1"/>
    <col min="9458" max="9458" width="11.26953125" style="2" bestFit="1" customWidth="1"/>
    <col min="9459" max="9459" width="19.54296875" style="2" customWidth="1"/>
    <col min="9460" max="9460" width="10.81640625" style="2" bestFit="1" customWidth="1"/>
    <col min="9461" max="9461" width="46" style="2" customWidth="1"/>
    <col min="9462" max="9462" width="14" style="2" bestFit="1" customWidth="1"/>
    <col min="9463" max="9463" width="10.7265625" style="2" bestFit="1" customWidth="1"/>
    <col min="9464" max="9464" width="10.26953125" style="2" customWidth="1"/>
    <col min="9465" max="9465" width="10" style="2" bestFit="1" customWidth="1"/>
    <col min="9466" max="9466" width="21.7265625" style="2" bestFit="1" customWidth="1"/>
    <col min="9467" max="9467" width="11.26953125" style="2" customWidth="1"/>
    <col min="9468" max="9468" width="8.26953125" style="2" bestFit="1" customWidth="1"/>
    <col min="9469" max="9469" width="9" style="2" customWidth="1"/>
    <col min="9470" max="9709" width="9.1796875" style="2"/>
    <col min="9710" max="9710" width="20.26953125" style="2" customWidth="1"/>
    <col min="9711" max="9711" width="12.1796875" style="2" bestFit="1" customWidth="1"/>
    <col min="9712" max="9712" width="10.1796875" style="2" bestFit="1" customWidth="1"/>
    <col min="9713" max="9713" width="16.54296875" style="2" bestFit="1" customWidth="1"/>
    <col min="9714" max="9714" width="11.26953125" style="2" bestFit="1" customWidth="1"/>
    <col min="9715" max="9715" width="19.54296875" style="2" customWidth="1"/>
    <col min="9716" max="9716" width="10.81640625" style="2" bestFit="1" customWidth="1"/>
    <col min="9717" max="9717" width="46" style="2" customWidth="1"/>
    <col min="9718" max="9718" width="14" style="2" bestFit="1" customWidth="1"/>
    <col min="9719" max="9719" width="10.7265625" style="2" bestFit="1" customWidth="1"/>
    <col min="9720" max="9720" width="10.26953125" style="2" customWidth="1"/>
    <col min="9721" max="9721" width="10" style="2" bestFit="1" customWidth="1"/>
    <col min="9722" max="9722" width="21.7265625" style="2" bestFit="1" customWidth="1"/>
    <col min="9723" max="9723" width="11.26953125" style="2" customWidth="1"/>
    <col min="9724" max="9724" width="8.26953125" style="2" bestFit="1" customWidth="1"/>
    <col min="9725" max="9725" width="9" style="2" customWidth="1"/>
    <col min="9726" max="9965" width="9.1796875" style="2"/>
    <col min="9966" max="9966" width="20.26953125" style="2" customWidth="1"/>
    <col min="9967" max="9967" width="12.1796875" style="2" bestFit="1" customWidth="1"/>
    <col min="9968" max="9968" width="10.1796875" style="2" bestFit="1" customWidth="1"/>
    <col min="9969" max="9969" width="16.54296875" style="2" bestFit="1" customWidth="1"/>
    <col min="9970" max="9970" width="11.26953125" style="2" bestFit="1" customWidth="1"/>
    <col min="9971" max="9971" width="19.54296875" style="2" customWidth="1"/>
    <col min="9972" max="9972" width="10.81640625" style="2" bestFit="1" customWidth="1"/>
    <col min="9973" max="9973" width="46" style="2" customWidth="1"/>
    <col min="9974" max="9974" width="14" style="2" bestFit="1" customWidth="1"/>
    <col min="9975" max="9975" width="10.7265625" style="2" bestFit="1" customWidth="1"/>
    <col min="9976" max="9976" width="10.26953125" style="2" customWidth="1"/>
    <col min="9977" max="9977" width="10" style="2" bestFit="1" customWidth="1"/>
    <col min="9978" max="9978" width="21.7265625" style="2" bestFit="1" customWidth="1"/>
    <col min="9979" max="9979" width="11.26953125" style="2" customWidth="1"/>
    <col min="9980" max="9980" width="8.26953125" style="2" bestFit="1" customWidth="1"/>
    <col min="9981" max="9981" width="9" style="2" customWidth="1"/>
    <col min="9982" max="10221" width="9.1796875" style="2"/>
    <col min="10222" max="10222" width="20.26953125" style="2" customWidth="1"/>
    <col min="10223" max="10223" width="12.1796875" style="2" bestFit="1" customWidth="1"/>
    <col min="10224" max="10224" width="10.1796875" style="2" bestFit="1" customWidth="1"/>
    <col min="10225" max="10225" width="16.54296875" style="2" bestFit="1" customWidth="1"/>
    <col min="10226" max="10226" width="11.26953125" style="2" bestFit="1" customWidth="1"/>
    <col min="10227" max="10227" width="19.54296875" style="2" customWidth="1"/>
    <col min="10228" max="10228" width="10.81640625" style="2" bestFit="1" customWidth="1"/>
    <col min="10229" max="10229" width="46" style="2" customWidth="1"/>
    <col min="10230" max="10230" width="14" style="2" bestFit="1" customWidth="1"/>
    <col min="10231" max="10231" width="10.7265625" style="2" bestFit="1" customWidth="1"/>
    <col min="10232" max="10232" width="10.26953125" style="2" customWidth="1"/>
    <col min="10233" max="10233" width="10" style="2" bestFit="1" customWidth="1"/>
    <col min="10234" max="10234" width="21.7265625" style="2" bestFit="1" customWidth="1"/>
    <col min="10235" max="10235" width="11.26953125" style="2" customWidth="1"/>
    <col min="10236" max="10236" width="8.26953125" style="2" bestFit="1" customWidth="1"/>
    <col min="10237" max="10237" width="9" style="2" customWidth="1"/>
    <col min="10238" max="10477" width="9.1796875" style="2"/>
    <col min="10478" max="10478" width="20.26953125" style="2" customWidth="1"/>
    <col min="10479" max="10479" width="12.1796875" style="2" bestFit="1" customWidth="1"/>
    <col min="10480" max="10480" width="10.1796875" style="2" bestFit="1" customWidth="1"/>
    <col min="10481" max="10481" width="16.54296875" style="2" bestFit="1" customWidth="1"/>
    <col min="10482" max="10482" width="11.26953125" style="2" bestFit="1" customWidth="1"/>
    <col min="10483" max="10483" width="19.54296875" style="2" customWidth="1"/>
    <col min="10484" max="10484" width="10.81640625" style="2" bestFit="1" customWidth="1"/>
    <col min="10485" max="10485" width="46" style="2" customWidth="1"/>
    <col min="10486" max="10486" width="14" style="2" bestFit="1" customWidth="1"/>
    <col min="10487" max="10487" width="10.7265625" style="2" bestFit="1" customWidth="1"/>
    <col min="10488" max="10488" width="10.26953125" style="2" customWidth="1"/>
    <col min="10489" max="10489" width="10" style="2" bestFit="1" customWidth="1"/>
    <col min="10490" max="10490" width="21.7265625" style="2" bestFit="1" customWidth="1"/>
    <col min="10491" max="10491" width="11.26953125" style="2" customWidth="1"/>
    <col min="10492" max="10492" width="8.26953125" style="2" bestFit="1" customWidth="1"/>
    <col min="10493" max="10493" width="9" style="2" customWidth="1"/>
    <col min="10494" max="10733" width="9.1796875" style="2"/>
    <col min="10734" max="10734" width="20.26953125" style="2" customWidth="1"/>
    <col min="10735" max="10735" width="12.1796875" style="2" bestFit="1" customWidth="1"/>
    <col min="10736" max="10736" width="10.1796875" style="2" bestFit="1" customWidth="1"/>
    <col min="10737" max="10737" width="16.54296875" style="2" bestFit="1" customWidth="1"/>
    <col min="10738" max="10738" width="11.26953125" style="2" bestFit="1" customWidth="1"/>
    <col min="10739" max="10739" width="19.54296875" style="2" customWidth="1"/>
    <col min="10740" max="10740" width="10.81640625" style="2" bestFit="1" customWidth="1"/>
    <col min="10741" max="10741" width="46" style="2" customWidth="1"/>
    <col min="10742" max="10742" width="14" style="2" bestFit="1" customWidth="1"/>
    <col min="10743" max="10743" width="10.7265625" style="2" bestFit="1" customWidth="1"/>
    <col min="10744" max="10744" width="10.26953125" style="2" customWidth="1"/>
    <col min="10745" max="10745" width="10" style="2" bestFit="1" customWidth="1"/>
    <col min="10746" max="10746" width="21.7265625" style="2" bestFit="1" customWidth="1"/>
    <col min="10747" max="10747" width="11.26953125" style="2" customWidth="1"/>
    <col min="10748" max="10748" width="8.26953125" style="2" bestFit="1" customWidth="1"/>
    <col min="10749" max="10749" width="9" style="2" customWidth="1"/>
    <col min="10750" max="10989" width="9.1796875" style="2"/>
    <col min="10990" max="10990" width="20.26953125" style="2" customWidth="1"/>
    <col min="10991" max="10991" width="12.1796875" style="2" bestFit="1" customWidth="1"/>
    <col min="10992" max="10992" width="10.1796875" style="2" bestFit="1" customWidth="1"/>
    <col min="10993" max="10993" width="16.54296875" style="2" bestFit="1" customWidth="1"/>
    <col min="10994" max="10994" width="11.26953125" style="2" bestFit="1" customWidth="1"/>
    <col min="10995" max="10995" width="19.54296875" style="2" customWidth="1"/>
    <col min="10996" max="10996" width="10.81640625" style="2" bestFit="1" customWidth="1"/>
    <col min="10997" max="10997" width="46" style="2" customWidth="1"/>
    <col min="10998" max="10998" width="14" style="2" bestFit="1" customWidth="1"/>
    <col min="10999" max="10999" width="10.7265625" style="2" bestFit="1" customWidth="1"/>
    <col min="11000" max="11000" width="10.26953125" style="2" customWidth="1"/>
    <col min="11001" max="11001" width="10" style="2" bestFit="1" customWidth="1"/>
    <col min="11002" max="11002" width="21.7265625" style="2" bestFit="1" customWidth="1"/>
    <col min="11003" max="11003" width="11.26953125" style="2" customWidth="1"/>
    <col min="11004" max="11004" width="8.26953125" style="2" bestFit="1" customWidth="1"/>
    <col min="11005" max="11005" width="9" style="2" customWidth="1"/>
    <col min="11006" max="11245" width="9.1796875" style="2"/>
    <col min="11246" max="11246" width="20.26953125" style="2" customWidth="1"/>
    <col min="11247" max="11247" width="12.1796875" style="2" bestFit="1" customWidth="1"/>
    <col min="11248" max="11248" width="10.1796875" style="2" bestFit="1" customWidth="1"/>
    <col min="11249" max="11249" width="16.54296875" style="2" bestFit="1" customWidth="1"/>
    <col min="11250" max="11250" width="11.26953125" style="2" bestFit="1" customWidth="1"/>
    <col min="11251" max="11251" width="19.54296875" style="2" customWidth="1"/>
    <col min="11252" max="11252" width="10.81640625" style="2" bestFit="1" customWidth="1"/>
    <col min="11253" max="11253" width="46" style="2" customWidth="1"/>
    <col min="11254" max="11254" width="14" style="2" bestFit="1" customWidth="1"/>
    <col min="11255" max="11255" width="10.7265625" style="2" bestFit="1" customWidth="1"/>
    <col min="11256" max="11256" width="10.26953125" style="2" customWidth="1"/>
    <col min="11257" max="11257" width="10" style="2" bestFit="1" customWidth="1"/>
    <col min="11258" max="11258" width="21.7265625" style="2" bestFit="1" customWidth="1"/>
    <col min="11259" max="11259" width="11.26953125" style="2" customWidth="1"/>
    <col min="11260" max="11260" width="8.26953125" style="2" bestFit="1" customWidth="1"/>
    <col min="11261" max="11261" width="9" style="2" customWidth="1"/>
    <col min="11262" max="11501" width="9.1796875" style="2"/>
    <col min="11502" max="11502" width="20.26953125" style="2" customWidth="1"/>
    <col min="11503" max="11503" width="12.1796875" style="2" bestFit="1" customWidth="1"/>
    <col min="11504" max="11504" width="10.1796875" style="2" bestFit="1" customWidth="1"/>
    <col min="11505" max="11505" width="16.54296875" style="2" bestFit="1" customWidth="1"/>
    <col min="11506" max="11506" width="11.26953125" style="2" bestFit="1" customWidth="1"/>
    <col min="11507" max="11507" width="19.54296875" style="2" customWidth="1"/>
    <col min="11508" max="11508" width="10.81640625" style="2" bestFit="1" customWidth="1"/>
    <col min="11509" max="11509" width="46" style="2" customWidth="1"/>
    <col min="11510" max="11510" width="14" style="2" bestFit="1" customWidth="1"/>
    <col min="11511" max="11511" width="10.7265625" style="2" bestFit="1" customWidth="1"/>
    <col min="11512" max="11512" width="10.26953125" style="2" customWidth="1"/>
    <col min="11513" max="11513" width="10" style="2" bestFit="1" customWidth="1"/>
    <col min="11514" max="11514" width="21.7265625" style="2" bestFit="1" customWidth="1"/>
    <col min="11515" max="11515" width="11.26953125" style="2" customWidth="1"/>
    <col min="11516" max="11516" width="8.26953125" style="2" bestFit="1" customWidth="1"/>
    <col min="11517" max="11517" width="9" style="2" customWidth="1"/>
    <col min="11518" max="11757" width="9.1796875" style="2"/>
    <col min="11758" max="11758" width="20.26953125" style="2" customWidth="1"/>
    <col min="11759" max="11759" width="12.1796875" style="2" bestFit="1" customWidth="1"/>
    <col min="11760" max="11760" width="10.1796875" style="2" bestFit="1" customWidth="1"/>
    <col min="11761" max="11761" width="16.54296875" style="2" bestFit="1" customWidth="1"/>
    <col min="11762" max="11762" width="11.26953125" style="2" bestFit="1" customWidth="1"/>
    <col min="11763" max="11763" width="19.54296875" style="2" customWidth="1"/>
    <col min="11764" max="11764" width="10.81640625" style="2" bestFit="1" customWidth="1"/>
    <col min="11765" max="11765" width="46" style="2" customWidth="1"/>
    <col min="11766" max="11766" width="14" style="2" bestFit="1" customWidth="1"/>
    <col min="11767" max="11767" width="10.7265625" style="2" bestFit="1" customWidth="1"/>
    <col min="11768" max="11768" width="10.26953125" style="2" customWidth="1"/>
    <col min="11769" max="11769" width="10" style="2" bestFit="1" customWidth="1"/>
    <col min="11770" max="11770" width="21.7265625" style="2" bestFit="1" customWidth="1"/>
    <col min="11771" max="11771" width="11.26953125" style="2" customWidth="1"/>
    <col min="11772" max="11772" width="8.26953125" style="2" bestFit="1" customWidth="1"/>
    <col min="11773" max="11773" width="9" style="2" customWidth="1"/>
    <col min="11774" max="12013" width="9.1796875" style="2"/>
    <col min="12014" max="12014" width="20.26953125" style="2" customWidth="1"/>
    <col min="12015" max="12015" width="12.1796875" style="2" bestFit="1" customWidth="1"/>
    <col min="12016" max="12016" width="10.1796875" style="2" bestFit="1" customWidth="1"/>
    <col min="12017" max="12017" width="16.54296875" style="2" bestFit="1" customWidth="1"/>
    <col min="12018" max="12018" width="11.26953125" style="2" bestFit="1" customWidth="1"/>
    <col min="12019" max="12019" width="19.54296875" style="2" customWidth="1"/>
    <col min="12020" max="12020" width="10.81640625" style="2" bestFit="1" customWidth="1"/>
    <col min="12021" max="12021" width="46" style="2" customWidth="1"/>
    <col min="12022" max="12022" width="14" style="2" bestFit="1" customWidth="1"/>
    <col min="12023" max="12023" width="10.7265625" style="2" bestFit="1" customWidth="1"/>
    <col min="12024" max="12024" width="10.26953125" style="2" customWidth="1"/>
    <col min="12025" max="12025" width="10" style="2" bestFit="1" customWidth="1"/>
    <col min="12026" max="12026" width="21.7265625" style="2" bestFit="1" customWidth="1"/>
    <col min="12027" max="12027" width="11.26953125" style="2" customWidth="1"/>
    <col min="12028" max="12028" width="8.26953125" style="2" bestFit="1" customWidth="1"/>
    <col min="12029" max="12029" width="9" style="2" customWidth="1"/>
    <col min="12030" max="12269" width="9.1796875" style="2"/>
    <col min="12270" max="12270" width="20.26953125" style="2" customWidth="1"/>
    <col min="12271" max="12271" width="12.1796875" style="2" bestFit="1" customWidth="1"/>
    <col min="12272" max="12272" width="10.1796875" style="2" bestFit="1" customWidth="1"/>
    <col min="12273" max="12273" width="16.54296875" style="2" bestFit="1" customWidth="1"/>
    <col min="12274" max="12274" width="11.26953125" style="2" bestFit="1" customWidth="1"/>
    <col min="12275" max="12275" width="19.54296875" style="2" customWidth="1"/>
    <col min="12276" max="12276" width="10.81640625" style="2" bestFit="1" customWidth="1"/>
    <col min="12277" max="12277" width="46" style="2" customWidth="1"/>
    <col min="12278" max="12278" width="14" style="2" bestFit="1" customWidth="1"/>
    <col min="12279" max="12279" width="10.7265625" style="2" bestFit="1" customWidth="1"/>
    <col min="12280" max="12280" width="10.26953125" style="2" customWidth="1"/>
    <col min="12281" max="12281" width="10" style="2" bestFit="1" customWidth="1"/>
    <col min="12282" max="12282" width="21.7265625" style="2" bestFit="1" customWidth="1"/>
    <col min="12283" max="12283" width="11.26953125" style="2" customWidth="1"/>
    <col min="12284" max="12284" width="8.26953125" style="2" bestFit="1" customWidth="1"/>
    <col min="12285" max="12285" width="9" style="2" customWidth="1"/>
    <col min="12286" max="12525" width="9.1796875" style="2"/>
    <col min="12526" max="12526" width="20.26953125" style="2" customWidth="1"/>
    <col min="12527" max="12527" width="12.1796875" style="2" bestFit="1" customWidth="1"/>
    <col min="12528" max="12528" width="10.1796875" style="2" bestFit="1" customWidth="1"/>
    <col min="12529" max="12529" width="16.54296875" style="2" bestFit="1" customWidth="1"/>
    <col min="12530" max="12530" width="11.26953125" style="2" bestFit="1" customWidth="1"/>
    <col min="12531" max="12531" width="19.54296875" style="2" customWidth="1"/>
    <col min="12532" max="12532" width="10.81640625" style="2" bestFit="1" customWidth="1"/>
    <col min="12533" max="12533" width="46" style="2" customWidth="1"/>
    <col min="12534" max="12534" width="14" style="2" bestFit="1" customWidth="1"/>
    <col min="12535" max="12535" width="10.7265625" style="2" bestFit="1" customWidth="1"/>
    <col min="12536" max="12536" width="10.26953125" style="2" customWidth="1"/>
    <col min="12537" max="12537" width="10" style="2" bestFit="1" customWidth="1"/>
    <col min="12538" max="12538" width="21.7265625" style="2" bestFit="1" customWidth="1"/>
    <col min="12539" max="12539" width="11.26953125" style="2" customWidth="1"/>
    <col min="12540" max="12540" width="8.26953125" style="2" bestFit="1" customWidth="1"/>
    <col min="12541" max="12541" width="9" style="2" customWidth="1"/>
    <col min="12542" max="12781" width="9.1796875" style="2"/>
    <col min="12782" max="12782" width="20.26953125" style="2" customWidth="1"/>
    <col min="12783" max="12783" width="12.1796875" style="2" bestFit="1" customWidth="1"/>
    <col min="12784" max="12784" width="10.1796875" style="2" bestFit="1" customWidth="1"/>
    <col min="12785" max="12785" width="16.54296875" style="2" bestFit="1" customWidth="1"/>
    <col min="12786" max="12786" width="11.26953125" style="2" bestFit="1" customWidth="1"/>
    <col min="12787" max="12787" width="19.54296875" style="2" customWidth="1"/>
    <col min="12788" max="12788" width="10.81640625" style="2" bestFit="1" customWidth="1"/>
    <col min="12789" max="12789" width="46" style="2" customWidth="1"/>
    <col min="12790" max="12790" width="14" style="2" bestFit="1" customWidth="1"/>
    <col min="12791" max="12791" width="10.7265625" style="2" bestFit="1" customWidth="1"/>
    <col min="12792" max="12792" width="10.26953125" style="2" customWidth="1"/>
    <col min="12793" max="12793" width="10" style="2" bestFit="1" customWidth="1"/>
    <col min="12794" max="12794" width="21.7265625" style="2" bestFit="1" customWidth="1"/>
    <col min="12795" max="12795" width="11.26953125" style="2" customWidth="1"/>
    <col min="12796" max="12796" width="8.26953125" style="2" bestFit="1" customWidth="1"/>
    <col min="12797" max="12797" width="9" style="2" customWidth="1"/>
    <col min="12798" max="13037" width="9.1796875" style="2"/>
    <col min="13038" max="13038" width="20.26953125" style="2" customWidth="1"/>
    <col min="13039" max="13039" width="12.1796875" style="2" bestFit="1" customWidth="1"/>
    <col min="13040" max="13040" width="10.1796875" style="2" bestFit="1" customWidth="1"/>
    <col min="13041" max="13041" width="16.54296875" style="2" bestFit="1" customWidth="1"/>
    <col min="13042" max="13042" width="11.26953125" style="2" bestFit="1" customWidth="1"/>
    <col min="13043" max="13043" width="19.54296875" style="2" customWidth="1"/>
    <col min="13044" max="13044" width="10.81640625" style="2" bestFit="1" customWidth="1"/>
    <col min="13045" max="13045" width="46" style="2" customWidth="1"/>
    <col min="13046" max="13046" width="14" style="2" bestFit="1" customWidth="1"/>
    <col min="13047" max="13047" width="10.7265625" style="2" bestFit="1" customWidth="1"/>
    <col min="13048" max="13048" width="10.26953125" style="2" customWidth="1"/>
    <col min="13049" max="13049" width="10" style="2" bestFit="1" customWidth="1"/>
    <col min="13050" max="13050" width="21.7265625" style="2" bestFit="1" customWidth="1"/>
    <col min="13051" max="13051" width="11.26953125" style="2" customWidth="1"/>
    <col min="13052" max="13052" width="8.26953125" style="2" bestFit="1" customWidth="1"/>
    <col min="13053" max="13053" width="9" style="2" customWidth="1"/>
    <col min="13054" max="13293" width="9.1796875" style="2"/>
    <col min="13294" max="13294" width="20.26953125" style="2" customWidth="1"/>
    <col min="13295" max="13295" width="12.1796875" style="2" bestFit="1" customWidth="1"/>
    <col min="13296" max="13296" width="10.1796875" style="2" bestFit="1" customWidth="1"/>
    <col min="13297" max="13297" width="16.54296875" style="2" bestFit="1" customWidth="1"/>
    <col min="13298" max="13298" width="11.26953125" style="2" bestFit="1" customWidth="1"/>
    <col min="13299" max="13299" width="19.54296875" style="2" customWidth="1"/>
    <col min="13300" max="13300" width="10.81640625" style="2" bestFit="1" customWidth="1"/>
    <col min="13301" max="13301" width="46" style="2" customWidth="1"/>
    <col min="13302" max="13302" width="14" style="2" bestFit="1" customWidth="1"/>
    <col min="13303" max="13303" width="10.7265625" style="2" bestFit="1" customWidth="1"/>
    <col min="13304" max="13304" width="10.26953125" style="2" customWidth="1"/>
    <col min="13305" max="13305" width="10" style="2" bestFit="1" customWidth="1"/>
    <col min="13306" max="13306" width="21.7265625" style="2" bestFit="1" customWidth="1"/>
    <col min="13307" max="13307" width="11.26953125" style="2" customWidth="1"/>
    <col min="13308" max="13308" width="8.26953125" style="2" bestFit="1" customWidth="1"/>
    <col min="13309" max="13309" width="9" style="2" customWidth="1"/>
    <col min="13310" max="13549" width="9.1796875" style="2"/>
    <col min="13550" max="13550" width="20.26953125" style="2" customWidth="1"/>
    <col min="13551" max="13551" width="12.1796875" style="2" bestFit="1" customWidth="1"/>
    <col min="13552" max="13552" width="10.1796875" style="2" bestFit="1" customWidth="1"/>
    <col min="13553" max="13553" width="16.54296875" style="2" bestFit="1" customWidth="1"/>
    <col min="13554" max="13554" width="11.26953125" style="2" bestFit="1" customWidth="1"/>
    <col min="13555" max="13555" width="19.54296875" style="2" customWidth="1"/>
    <col min="13556" max="13556" width="10.81640625" style="2" bestFit="1" customWidth="1"/>
    <col min="13557" max="13557" width="46" style="2" customWidth="1"/>
    <col min="13558" max="13558" width="14" style="2" bestFit="1" customWidth="1"/>
    <col min="13559" max="13559" width="10.7265625" style="2" bestFit="1" customWidth="1"/>
    <col min="13560" max="13560" width="10.26953125" style="2" customWidth="1"/>
    <col min="13561" max="13561" width="10" style="2" bestFit="1" customWidth="1"/>
    <col min="13562" max="13562" width="21.7265625" style="2" bestFit="1" customWidth="1"/>
    <col min="13563" max="13563" width="11.26953125" style="2" customWidth="1"/>
    <col min="13564" max="13564" width="8.26953125" style="2" bestFit="1" customWidth="1"/>
    <col min="13565" max="13565" width="9" style="2" customWidth="1"/>
    <col min="13566" max="13805" width="9.1796875" style="2"/>
    <col min="13806" max="13806" width="20.26953125" style="2" customWidth="1"/>
    <col min="13807" max="13807" width="12.1796875" style="2" bestFit="1" customWidth="1"/>
    <col min="13808" max="13808" width="10.1796875" style="2" bestFit="1" customWidth="1"/>
    <col min="13809" max="13809" width="16.54296875" style="2" bestFit="1" customWidth="1"/>
    <col min="13810" max="13810" width="11.26953125" style="2" bestFit="1" customWidth="1"/>
    <col min="13811" max="13811" width="19.54296875" style="2" customWidth="1"/>
    <col min="13812" max="13812" width="10.81640625" style="2" bestFit="1" customWidth="1"/>
    <col min="13813" max="13813" width="46" style="2" customWidth="1"/>
    <col min="13814" max="13814" width="14" style="2" bestFit="1" customWidth="1"/>
    <col min="13815" max="13815" width="10.7265625" style="2" bestFit="1" customWidth="1"/>
    <col min="13816" max="13816" width="10.26953125" style="2" customWidth="1"/>
    <col min="13817" max="13817" width="10" style="2" bestFit="1" customWidth="1"/>
    <col min="13818" max="13818" width="21.7265625" style="2" bestFit="1" customWidth="1"/>
    <col min="13819" max="13819" width="11.26953125" style="2" customWidth="1"/>
    <col min="13820" max="13820" width="8.26953125" style="2" bestFit="1" customWidth="1"/>
    <col min="13821" max="13821" width="9" style="2" customWidth="1"/>
    <col min="13822" max="14061" width="9.1796875" style="2"/>
    <col min="14062" max="14062" width="20.26953125" style="2" customWidth="1"/>
    <col min="14063" max="14063" width="12.1796875" style="2" bestFit="1" customWidth="1"/>
    <col min="14064" max="14064" width="10.1796875" style="2" bestFit="1" customWidth="1"/>
    <col min="14065" max="14065" width="16.54296875" style="2" bestFit="1" customWidth="1"/>
    <col min="14066" max="14066" width="11.26953125" style="2" bestFit="1" customWidth="1"/>
    <col min="14067" max="14067" width="19.54296875" style="2" customWidth="1"/>
    <col min="14068" max="14068" width="10.81640625" style="2" bestFit="1" customWidth="1"/>
    <col min="14069" max="14069" width="46" style="2" customWidth="1"/>
    <col min="14070" max="14070" width="14" style="2" bestFit="1" customWidth="1"/>
    <col min="14071" max="14071" width="10.7265625" style="2" bestFit="1" customWidth="1"/>
    <col min="14072" max="14072" width="10.26953125" style="2" customWidth="1"/>
    <col min="14073" max="14073" width="10" style="2" bestFit="1" customWidth="1"/>
    <col min="14074" max="14074" width="21.7265625" style="2" bestFit="1" customWidth="1"/>
    <col min="14075" max="14075" width="11.26953125" style="2" customWidth="1"/>
    <col min="14076" max="14076" width="8.26953125" style="2" bestFit="1" customWidth="1"/>
    <col min="14077" max="14077" width="9" style="2" customWidth="1"/>
    <col min="14078" max="14317" width="9.1796875" style="2"/>
    <col min="14318" max="14318" width="20.26953125" style="2" customWidth="1"/>
    <col min="14319" max="14319" width="12.1796875" style="2" bestFit="1" customWidth="1"/>
    <col min="14320" max="14320" width="10.1796875" style="2" bestFit="1" customWidth="1"/>
    <col min="14321" max="14321" width="16.54296875" style="2" bestFit="1" customWidth="1"/>
    <col min="14322" max="14322" width="11.26953125" style="2" bestFit="1" customWidth="1"/>
    <col min="14323" max="14323" width="19.54296875" style="2" customWidth="1"/>
    <col min="14324" max="14324" width="10.81640625" style="2" bestFit="1" customWidth="1"/>
    <col min="14325" max="14325" width="46" style="2" customWidth="1"/>
    <col min="14326" max="14326" width="14" style="2" bestFit="1" customWidth="1"/>
    <col min="14327" max="14327" width="10.7265625" style="2" bestFit="1" customWidth="1"/>
    <col min="14328" max="14328" width="10.26953125" style="2" customWidth="1"/>
    <col min="14329" max="14329" width="10" style="2" bestFit="1" customWidth="1"/>
    <col min="14330" max="14330" width="21.7265625" style="2" bestFit="1" customWidth="1"/>
    <col min="14331" max="14331" width="11.26953125" style="2" customWidth="1"/>
    <col min="14332" max="14332" width="8.26953125" style="2" bestFit="1" customWidth="1"/>
    <col min="14333" max="14333" width="9" style="2" customWidth="1"/>
    <col min="14334" max="14573" width="9.1796875" style="2"/>
    <col min="14574" max="14574" width="20.26953125" style="2" customWidth="1"/>
    <col min="14575" max="14575" width="12.1796875" style="2" bestFit="1" customWidth="1"/>
    <col min="14576" max="14576" width="10.1796875" style="2" bestFit="1" customWidth="1"/>
    <col min="14577" max="14577" width="16.54296875" style="2" bestFit="1" customWidth="1"/>
    <col min="14578" max="14578" width="11.26953125" style="2" bestFit="1" customWidth="1"/>
    <col min="14579" max="14579" width="19.54296875" style="2" customWidth="1"/>
    <col min="14580" max="14580" width="10.81640625" style="2" bestFit="1" customWidth="1"/>
    <col min="14581" max="14581" width="46" style="2" customWidth="1"/>
    <col min="14582" max="14582" width="14" style="2" bestFit="1" customWidth="1"/>
    <col min="14583" max="14583" width="10.7265625" style="2" bestFit="1" customWidth="1"/>
    <col min="14584" max="14584" width="10.26953125" style="2" customWidth="1"/>
    <col min="14585" max="14585" width="10" style="2" bestFit="1" customWidth="1"/>
    <col min="14586" max="14586" width="21.7265625" style="2" bestFit="1" customWidth="1"/>
    <col min="14587" max="14587" width="11.26953125" style="2" customWidth="1"/>
    <col min="14588" max="14588" width="8.26953125" style="2" bestFit="1" customWidth="1"/>
    <col min="14589" max="14589" width="9" style="2" customWidth="1"/>
    <col min="14590" max="14829" width="9.1796875" style="2"/>
    <col min="14830" max="14830" width="20.26953125" style="2" customWidth="1"/>
    <col min="14831" max="14831" width="12.1796875" style="2" bestFit="1" customWidth="1"/>
    <col min="14832" max="14832" width="10.1796875" style="2" bestFit="1" customWidth="1"/>
    <col min="14833" max="14833" width="16.54296875" style="2" bestFit="1" customWidth="1"/>
    <col min="14834" max="14834" width="11.26953125" style="2" bestFit="1" customWidth="1"/>
    <col min="14835" max="14835" width="19.54296875" style="2" customWidth="1"/>
    <col min="14836" max="14836" width="10.81640625" style="2" bestFit="1" customWidth="1"/>
    <col min="14837" max="14837" width="46" style="2" customWidth="1"/>
    <col min="14838" max="14838" width="14" style="2" bestFit="1" customWidth="1"/>
    <col min="14839" max="14839" width="10.7265625" style="2" bestFit="1" customWidth="1"/>
    <col min="14840" max="14840" width="10.26953125" style="2" customWidth="1"/>
    <col min="14841" max="14841" width="10" style="2" bestFit="1" customWidth="1"/>
    <col min="14842" max="14842" width="21.7265625" style="2" bestFit="1" customWidth="1"/>
    <col min="14843" max="14843" width="11.26953125" style="2" customWidth="1"/>
    <col min="14844" max="14844" width="8.26953125" style="2" bestFit="1" customWidth="1"/>
    <col min="14845" max="14845" width="9" style="2" customWidth="1"/>
    <col min="14846" max="15085" width="9.1796875" style="2"/>
    <col min="15086" max="15086" width="20.26953125" style="2" customWidth="1"/>
    <col min="15087" max="15087" width="12.1796875" style="2" bestFit="1" customWidth="1"/>
    <col min="15088" max="15088" width="10.1796875" style="2" bestFit="1" customWidth="1"/>
    <col min="15089" max="15089" width="16.54296875" style="2" bestFit="1" customWidth="1"/>
    <col min="15090" max="15090" width="11.26953125" style="2" bestFit="1" customWidth="1"/>
    <col min="15091" max="15091" width="19.54296875" style="2" customWidth="1"/>
    <col min="15092" max="15092" width="10.81640625" style="2" bestFit="1" customWidth="1"/>
    <col min="15093" max="15093" width="46" style="2" customWidth="1"/>
    <col min="15094" max="15094" width="14" style="2" bestFit="1" customWidth="1"/>
    <col min="15095" max="15095" width="10.7265625" style="2" bestFit="1" customWidth="1"/>
    <col min="15096" max="15096" width="10.26953125" style="2" customWidth="1"/>
    <col min="15097" max="15097" width="10" style="2" bestFit="1" customWidth="1"/>
    <col min="15098" max="15098" width="21.7265625" style="2" bestFit="1" customWidth="1"/>
    <col min="15099" max="15099" width="11.26953125" style="2" customWidth="1"/>
    <col min="15100" max="15100" width="8.26953125" style="2" bestFit="1" customWidth="1"/>
    <col min="15101" max="15101" width="9" style="2" customWidth="1"/>
    <col min="15102" max="15341" width="9.1796875" style="2"/>
    <col min="15342" max="15342" width="20.26953125" style="2" customWidth="1"/>
    <col min="15343" max="15343" width="12.1796875" style="2" bestFit="1" customWidth="1"/>
    <col min="15344" max="15344" width="10.1796875" style="2" bestFit="1" customWidth="1"/>
    <col min="15345" max="15345" width="16.54296875" style="2" bestFit="1" customWidth="1"/>
    <col min="15346" max="15346" width="11.26953125" style="2" bestFit="1" customWidth="1"/>
    <col min="15347" max="15347" width="19.54296875" style="2" customWidth="1"/>
    <col min="15348" max="15348" width="10.81640625" style="2" bestFit="1" customWidth="1"/>
    <col min="15349" max="15349" width="46" style="2" customWidth="1"/>
    <col min="15350" max="15350" width="14" style="2" bestFit="1" customWidth="1"/>
    <col min="15351" max="15351" width="10.7265625" style="2" bestFit="1" customWidth="1"/>
    <col min="15352" max="15352" width="10.26953125" style="2" customWidth="1"/>
    <col min="15353" max="15353" width="10" style="2" bestFit="1" customWidth="1"/>
    <col min="15354" max="15354" width="21.7265625" style="2" bestFit="1" customWidth="1"/>
    <col min="15355" max="15355" width="11.26953125" style="2" customWidth="1"/>
    <col min="15356" max="15356" width="8.26953125" style="2" bestFit="1" customWidth="1"/>
    <col min="15357" max="15357" width="9" style="2" customWidth="1"/>
    <col min="15358" max="15597" width="9.1796875" style="2"/>
    <col min="15598" max="15598" width="20.26953125" style="2" customWidth="1"/>
    <col min="15599" max="15599" width="12.1796875" style="2" bestFit="1" customWidth="1"/>
    <col min="15600" max="15600" width="10.1796875" style="2" bestFit="1" customWidth="1"/>
    <col min="15601" max="15601" width="16.54296875" style="2" bestFit="1" customWidth="1"/>
    <col min="15602" max="15602" width="11.26953125" style="2" bestFit="1" customWidth="1"/>
    <col min="15603" max="15603" width="19.54296875" style="2" customWidth="1"/>
    <col min="15604" max="15604" width="10.81640625" style="2" bestFit="1" customWidth="1"/>
    <col min="15605" max="15605" width="46" style="2" customWidth="1"/>
    <col min="15606" max="15606" width="14" style="2" bestFit="1" customWidth="1"/>
    <col min="15607" max="15607" width="10.7265625" style="2" bestFit="1" customWidth="1"/>
    <col min="15608" max="15608" width="10.26953125" style="2" customWidth="1"/>
    <col min="15609" max="15609" width="10" style="2" bestFit="1" customWidth="1"/>
    <col min="15610" max="15610" width="21.7265625" style="2" bestFit="1" customWidth="1"/>
    <col min="15611" max="15611" width="11.26953125" style="2" customWidth="1"/>
    <col min="15612" max="15612" width="8.26953125" style="2" bestFit="1" customWidth="1"/>
    <col min="15613" max="15613" width="9" style="2" customWidth="1"/>
    <col min="15614" max="15853" width="9.1796875" style="2"/>
    <col min="15854" max="15854" width="20.26953125" style="2" customWidth="1"/>
    <col min="15855" max="15855" width="12.1796875" style="2" bestFit="1" customWidth="1"/>
    <col min="15856" max="15856" width="10.1796875" style="2" bestFit="1" customWidth="1"/>
    <col min="15857" max="15857" width="16.54296875" style="2" bestFit="1" customWidth="1"/>
    <col min="15858" max="15858" width="11.26953125" style="2" bestFit="1" customWidth="1"/>
    <col min="15859" max="15859" width="19.54296875" style="2" customWidth="1"/>
    <col min="15860" max="15860" width="10.81640625" style="2" bestFit="1" customWidth="1"/>
    <col min="15861" max="15861" width="46" style="2" customWidth="1"/>
    <col min="15862" max="15862" width="14" style="2" bestFit="1" customWidth="1"/>
    <col min="15863" max="15863" width="10.7265625" style="2" bestFit="1" customWidth="1"/>
    <col min="15864" max="15864" width="10.26953125" style="2" customWidth="1"/>
    <col min="15865" max="15865" width="10" style="2" bestFit="1" customWidth="1"/>
    <col min="15866" max="15866" width="21.7265625" style="2" bestFit="1" customWidth="1"/>
    <col min="15867" max="15867" width="11.26953125" style="2" customWidth="1"/>
    <col min="15868" max="15868" width="8.26953125" style="2" bestFit="1" customWidth="1"/>
    <col min="15869" max="15869" width="9" style="2" customWidth="1"/>
    <col min="15870" max="16109" width="9.1796875" style="2"/>
    <col min="16110" max="16110" width="20.26953125" style="2" customWidth="1"/>
    <col min="16111" max="16111" width="12.1796875" style="2" bestFit="1" customWidth="1"/>
    <col min="16112" max="16112" width="10.1796875" style="2" bestFit="1" customWidth="1"/>
    <col min="16113" max="16113" width="16.54296875" style="2" bestFit="1" customWidth="1"/>
    <col min="16114" max="16114" width="11.26953125" style="2" bestFit="1" customWidth="1"/>
    <col min="16115" max="16115" width="19.54296875" style="2" customWidth="1"/>
    <col min="16116" max="16116" width="10.81640625" style="2" bestFit="1" customWidth="1"/>
    <col min="16117" max="16117" width="46" style="2" customWidth="1"/>
    <col min="16118" max="16118" width="14" style="2" bestFit="1" customWidth="1"/>
    <col min="16119" max="16119" width="10.7265625" style="2" bestFit="1" customWidth="1"/>
    <col min="16120" max="16120" width="10.26953125" style="2" customWidth="1"/>
    <col min="16121" max="16121" width="10" style="2" bestFit="1" customWidth="1"/>
    <col min="16122" max="16122" width="21.7265625" style="2" bestFit="1" customWidth="1"/>
    <col min="16123" max="16123" width="11.26953125" style="2" customWidth="1"/>
    <col min="16124" max="16124" width="8.26953125" style="2" bestFit="1" customWidth="1"/>
    <col min="16125" max="16125" width="9" style="2" customWidth="1"/>
    <col min="16126" max="16384" width="8.81640625" style="2"/>
  </cols>
  <sheetData>
    <row r="2" spans="2:19" s="1" customFormat="1" ht="39.75" customHeight="1" x14ac:dyDescent="0.35">
      <c r="B2" s="23" t="s">
        <v>0</v>
      </c>
      <c r="C2" s="23" t="s">
        <v>1</v>
      </c>
      <c r="D2" s="205" t="s">
        <v>2</v>
      </c>
      <c r="E2" s="23" t="s">
        <v>3</v>
      </c>
      <c r="F2" s="23" t="s">
        <v>4</v>
      </c>
      <c r="G2" s="23" t="s">
        <v>5</v>
      </c>
      <c r="H2" s="200" t="s">
        <v>6</v>
      </c>
      <c r="I2" s="223" t="s">
        <v>7</v>
      </c>
      <c r="J2" s="198" t="s">
        <v>8</v>
      </c>
      <c r="K2" s="199" t="s">
        <v>100</v>
      </c>
      <c r="L2" s="225" t="s">
        <v>10</v>
      </c>
      <c r="M2" s="52" t="s">
        <v>11</v>
      </c>
      <c r="N2" s="52" t="s">
        <v>12</v>
      </c>
      <c r="O2" s="52" t="s">
        <v>13</v>
      </c>
      <c r="P2" s="8" t="s">
        <v>14</v>
      </c>
      <c r="Q2" s="8" t="s">
        <v>15</v>
      </c>
      <c r="R2" s="8" t="s">
        <v>16</v>
      </c>
    </row>
    <row r="3" spans="2:19" s="1" customFormat="1" ht="37.5" customHeight="1" x14ac:dyDescent="0.35">
      <c r="B3" s="214" t="s">
        <v>112</v>
      </c>
      <c r="C3" s="214" t="s">
        <v>113</v>
      </c>
      <c r="D3" s="215" t="s">
        <v>32</v>
      </c>
      <c r="E3" s="218"/>
      <c r="F3" s="217">
        <v>44829</v>
      </c>
      <c r="G3" s="221">
        <v>44830</v>
      </c>
      <c r="H3" s="259" t="s">
        <v>114</v>
      </c>
      <c r="I3" s="260" t="s">
        <v>72</v>
      </c>
      <c r="J3" s="261" t="s">
        <v>25</v>
      </c>
      <c r="K3" s="227">
        <v>4399.3900000000003</v>
      </c>
      <c r="L3" s="226"/>
      <c r="M3" s="256">
        <v>1</v>
      </c>
      <c r="N3" s="231">
        <v>479.85</v>
      </c>
      <c r="O3" s="231">
        <v>300</v>
      </c>
      <c r="P3" s="236">
        <v>110.6</v>
      </c>
      <c r="Q3" s="54">
        <v>0</v>
      </c>
      <c r="R3" s="237">
        <f t="shared" ref="R3:R8" si="0">K3+N3+O3+P3+Q3</f>
        <v>5289.8400000000011</v>
      </c>
      <c r="S3" s="211"/>
    </row>
    <row r="4" spans="2:19" s="1" customFormat="1" ht="37.5" customHeight="1" x14ac:dyDescent="0.35">
      <c r="B4" s="214" t="s">
        <v>115</v>
      </c>
      <c r="C4" s="214" t="s">
        <v>113</v>
      </c>
      <c r="D4" s="215" t="s">
        <v>63</v>
      </c>
      <c r="E4" s="216"/>
      <c r="F4" s="217">
        <v>44829</v>
      </c>
      <c r="G4" s="221">
        <v>44830</v>
      </c>
      <c r="H4" s="259" t="s">
        <v>114</v>
      </c>
      <c r="I4" s="260" t="s">
        <v>72</v>
      </c>
      <c r="J4" s="262" t="s">
        <v>25</v>
      </c>
      <c r="K4" s="228">
        <v>4064.04</v>
      </c>
      <c r="L4" s="212"/>
      <c r="M4" s="256">
        <v>1</v>
      </c>
      <c r="N4" s="231">
        <v>465.15</v>
      </c>
      <c r="O4" s="231">
        <v>300</v>
      </c>
      <c r="P4" s="236">
        <v>113.26</v>
      </c>
      <c r="Q4" s="54">
        <v>0</v>
      </c>
      <c r="R4" s="237">
        <f t="shared" si="0"/>
        <v>4942.45</v>
      </c>
      <c r="S4" s="211"/>
    </row>
    <row r="5" spans="2:19" s="1" customFormat="1" ht="37.5" customHeight="1" x14ac:dyDescent="0.35">
      <c r="B5" s="206" t="s">
        <v>116</v>
      </c>
      <c r="C5" s="207" t="s">
        <v>117</v>
      </c>
      <c r="D5" s="215" t="s">
        <v>63</v>
      </c>
      <c r="E5" s="208"/>
      <c r="F5" s="209">
        <v>44829</v>
      </c>
      <c r="G5" s="210">
        <v>44830</v>
      </c>
      <c r="H5" s="259" t="s">
        <v>114</v>
      </c>
      <c r="I5" s="259" t="s">
        <v>72</v>
      </c>
      <c r="J5" s="263" t="s">
        <v>25</v>
      </c>
      <c r="K5" s="229">
        <v>4064.04</v>
      </c>
      <c r="L5" s="203"/>
      <c r="M5" s="204">
        <v>1</v>
      </c>
      <c r="N5" s="231">
        <v>465.15</v>
      </c>
      <c r="O5" s="234">
        <v>300</v>
      </c>
      <c r="P5" s="235">
        <v>0</v>
      </c>
      <c r="Q5" s="54">
        <v>0</v>
      </c>
      <c r="R5" s="237">
        <f t="shared" si="0"/>
        <v>4829.1899999999996</v>
      </c>
    </row>
    <row r="6" spans="2:19" s="1" customFormat="1" ht="37.5" customHeight="1" x14ac:dyDescent="0.35">
      <c r="B6" s="15" t="s">
        <v>118</v>
      </c>
      <c r="C6" s="24" t="s">
        <v>113</v>
      </c>
      <c r="D6" s="215" t="s">
        <v>21</v>
      </c>
      <c r="E6" s="13"/>
      <c r="F6" s="209">
        <v>44829</v>
      </c>
      <c r="G6" s="210">
        <v>44830</v>
      </c>
      <c r="H6" s="259" t="s">
        <v>114</v>
      </c>
      <c r="I6" s="201" t="s">
        <v>119</v>
      </c>
      <c r="J6" s="261" t="s">
        <v>25</v>
      </c>
      <c r="K6" s="230">
        <v>3251.95</v>
      </c>
      <c r="L6" s="17"/>
      <c r="M6" s="18">
        <v>1</v>
      </c>
      <c r="N6" s="231">
        <v>479.85</v>
      </c>
      <c r="O6" s="235">
        <v>300</v>
      </c>
      <c r="P6" s="235">
        <v>120.37</v>
      </c>
      <c r="Q6" s="54">
        <v>0</v>
      </c>
      <c r="R6" s="237">
        <f t="shared" si="0"/>
        <v>4152.17</v>
      </c>
    </row>
    <row r="7" spans="2:19" s="1" customFormat="1" ht="37.5" customHeight="1" x14ac:dyDescent="0.35">
      <c r="B7" s="242" t="s">
        <v>120</v>
      </c>
      <c r="C7" s="24" t="s">
        <v>113</v>
      </c>
      <c r="D7" s="215" t="s">
        <v>21</v>
      </c>
      <c r="E7" s="13"/>
      <c r="F7" s="209">
        <v>44829</v>
      </c>
      <c r="G7" s="210">
        <v>44830</v>
      </c>
      <c r="H7" s="259" t="s">
        <v>114</v>
      </c>
      <c r="I7" s="20" t="s">
        <v>121</v>
      </c>
      <c r="J7" s="261" t="s">
        <v>122</v>
      </c>
      <c r="K7" s="230">
        <v>2640.54</v>
      </c>
      <c r="L7" s="17"/>
      <c r="M7" s="18">
        <v>1</v>
      </c>
      <c r="N7" s="231">
        <v>479.85</v>
      </c>
      <c r="O7" s="251">
        <v>300</v>
      </c>
      <c r="P7" s="251">
        <v>15</v>
      </c>
      <c r="Q7" s="54">
        <v>0</v>
      </c>
      <c r="R7" s="237">
        <f t="shared" si="0"/>
        <v>3435.39</v>
      </c>
    </row>
    <row r="8" spans="2:19" s="1" customFormat="1" ht="37.5" customHeight="1" x14ac:dyDescent="0.35">
      <c r="B8" s="242" t="s">
        <v>120</v>
      </c>
      <c r="C8" s="24" t="s">
        <v>113</v>
      </c>
      <c r="D8" s="244" t="s">
        <v>32</v>
      </c>
      <c r="E8" s="244"/>
      <c r="F8" s="209">
        <v>44829</v>
      </c>
      <c r="G8" s="210">
        <v>44830</v>
      </c>
      <c r="H8" s="259" t="s">
        <v>114</v>
      </c>
      <c r="I8" s="238" t="s">
        <v>123</v>
      </c>
      <c r="J8" s="264" t="s">
        <v>25</v>
      </c>
      <c r="K8" s="240">
        <v>2200.4699999999998</v>
      </c>
      <c r="L8" s="17"/>
      <c r="M8" s="241">
        <v>0</v>
      </c>
      <c r="N8" s="231">
        <v>0</v>
      </c>
      <c r="O8" s="251">
        <v>0</v>
      </c>
      <c r="P8" s="252">
        <v>0</v>
      </c>
      <c r="Q8" s="54">
        <v>0</v>
      </c>
      <c r="R8" s="247">
        <f t="shared" si="0"/>
        <v>2200.4699999999998</v>
      </c>
    </row>
    <row r="9" spans="2:19" s="1" customFormat="1" ht="37.5" customHeight="1" x14ac:dyDescent="0.35">
      <c r="B9" s="4"/>
      <c r="C9" s="4"/>
      <c r="D9" s="2"/>
      <c r="E9" s="2"/>
      <c r="F9" s="2"/>
      <c r="G9" s="2"/>
      <c r="H9" s="4"/>
      <c r="I9" s="4"/>
      <c r="J9" s="4"/>
      <c r="K9" s="5">
        <f>SUM(K3:K8)</f>
        <v>20620.430000000004</v>
      </c>
      <c r="L9" s="2"/>
      <c r="M9" s="2"/>
      <c r="N9" s="258">
        <f>SUM(N3:N8)</f>
        <v>2369.85</v>
      </c>
      <c r="O9" s="258">
        <f>SUM(O3:O8)</f>
        <v>1500</v>
      </c>
      <c r="P9" s="257">
        <f>SUM(P3:P8)</f>
        <v>359.23</v>
      </c>
      <c r="Q9" s="248">
        <f>SUM(Q5:Q8)</f>
        <v>0</v>
      </c>
      <c r="R9" s="254">
        <f>SUM(R3:R8)</f>
        <v>24849.510000000002</v>
      </c>
      <c r="S9" s="2"/>
    </row>
    <row r="10" spans="2:19" s="1" customFormat="1" ht="37.5" customHeight="1" x14ac:dyDescent="0.35">
      <c r="B10" s="4"/>
      <c r="C10" s="4"/>
      <c r="D10" s="2"/>
      <c r="E10" s="4"/>
      <c r="F10" s="21"/>
      <c r="G10" s="21"/>
      <c r="H10" s="4"/>
      <c r="I10" s="4"/>
      <c r="J10" s="4"/>
      <c r="K10" s="22"/>
      <c r="L10" s="2"/>
      <c r="M10" s="2"/>
      <c r="N10" s="2"/>
      <c r="O10" s="2"/>
      <c r="P10" s="2"/>
      <c r="Q10" s="22"/>
      <c r="R10" s="22"/>
      <c r="S10" s="2"/>
    </row>
    <row r="11" spans="2:19" ht="29.25" customHeight="1" x14ac:dyDescent="0.35">
      <c r="E11" s="4"/>
      <c r="F11" s="21"/>
      <c r="G11" s="21"/>
      <c r="K11" s="22"/>
      <c r="Q11" s="22"/>
      <c r="R11" s="22"/>
    </row>
    <row r="12" spans="2:19" x14ac:dyDescent="0.35">
      <c r="E12" s="4"/>
      <c r="F12" s="21"/>
      <c r="G12" s="21"/>
      <c r="K12" s="22"/>
      <c r="Q12" s="22"/>
      <c r="R12" s="22"/>
    </row>
    <row r="13" spans="2:19" x14ac:dyDescent="0.35">
      <c r="E13" s="4"/>
      <c r="F13" s="21"/>
      <c r="G13" s="21"/>
      <c r="Q13" s="22"/>
    </row>
    <row r="14" spans="2:19" x14ac:dyDescent="0.35">
      <c r="B14" s="3"/>
      <c r="C14" s="3"/>
      <c r="E14" s="4"/>
      <c r="F14" s="21"/>
      <c r="G14" s="21"/>
      <c r="K14" s="22"/>
      <c r="Q14" s="22"/>
      <c r="R14" s="22"/>
    </row>
    <row r="15" spans="2:19" x14ac:dyDescent="0.35">
      <c r="B15" s="3"/>
      <c r="C15" s="3"/>
      <c r="E15" s="4"/>
      <c r="F15" s="21"/>
      <c r="G15" s="21"/>
      <c r="Q15" s="22"/>
    </row>
    <row r="16" spans="2:19" x14ac:dyDescent="0.35">
      <c r="B16" s="3" t="s">
        <v>18</v>
      </c>
      <c r="C16" s="3"/>
    </row>
    <row r="21" spans="20:25" ht="12" customHeight="1" x14ac:dyDescent="0.2">
      <c r="T21" s="33">
        <v>0</v>
      </c>
      <c r="U21" s="344">
        <v>0</v>
      </c>
      <c r="V21" s="345"/>
      <c r="W21" s="346"/>
      <c r="X21" s="33">
        <v>0</v>
      </c>
      <c r="Y21" s="33">
        <v>917.96</v>
      </c>
    </row>
    <row r="22" spans="20:25" x14ac:dyDescent="0.2">
      <c r="T22" s="33">
        <v>0</v>
      </c>
      <c r="U22" s="344">
        <v>0</v>
      </c>
      <c r="V22" s="345"/>
      <c r="W22" s="346"/>
      <c r="X22" s="33">
        <v>0</v>
      </c>
      <c r="Y22" s="34">
        <v>2123.33</v>
      </c>
    </row>
    <row r="23" spans="20:25" x14ac:dyDescent="0.2">
      <c r="T23" s="33">
        <v>0</v>
      </c>
      <c r="U23" s="344">
        <v>0</v>
      </c>
      <c r="V23" s="345"/>
      <c r="W23" s="346"/>
      <c r="X23" s="33">
        <v>0</v>
      </c>
      <c r="Y23" s="34">
        <v>1507.23</v>
      </c>
    </row>
    <row r="24" spans="20:25" x14ac:dyDescent="0.2">
      <c r="T24" s="33">
        <v>0</v>
      </c>
      <c r="U24" s="344">
        <v>0</v>
      </c>
      <c r="V24" s="345"/>
      <c r="W24" s="346"/>
      <c r="X24" s="33">
        <v>0</v>
      </c>
      <c r="Y24" s="34">
        <v>1187.96</v>
      </c>
    </row>
    <row r="25" spans="20:25" x14ac:dyDescent="0.2">
      <c r="T25" s="33">
        <v>0</v>
      </c>
      <c r="U25" s="344">
        <v>0</v>
      </c>
      <c r="V25" s="345"/>
      <c r="W25" s="346"/>
      <c r="X25" s="33">
        <v>0</v>
      </c>
      <c r="Y25" s="34">
        <v>2008.19</v>
      </c>
    </row>
    <row r="26" spans="20:25" x14ac:dyDescent="0.2">
      <c r="T26" s="33">
        <v>0</v>
      </c>
      <c r="U26" s="344">
        <v>0</v>
      </c>
      <c r="V26" s="345"/>
      <c r="W26" s="346"/>
      <c r="X26" s="33">
        <v>0</v>
      </c>
      <c r="Y26" s="34">
        <v>1211.23</v>
      </c>
    </row>
    <row r="27" spans="20:25" x14ac:dyDescent="0.2">
      <c r="T27" s="33">
        <v>0</v>
      </c>
      <c r="U27" s="344">
        <v>0</v>
      </c>
      <c r="V27" s="345"/>
      <c r="W27" s="346"/>
      <c r="X27" s="33">
        <v>0</v>
      </c>
      <c r="Y27" s="34">
        <v>1287.96</v>
      </c>
    </row>
  </sheetData>
  <mergeCells count="7">
    <mergeCell ref="U21:W21"/>
    <mergeCell ref="U22:W22"/>
    <mergeCell ref="U27:W27"/>
    <mergeCell ref="U25:W25"/>
    <mergeCell ref="U26:W26"/>
    <mergeCell ref="U23:W23"/>
    <mergeCell ref="U24:W24"/>
  </mergeCells>
  <pageMargins left="0.78740157499999996" right="0.78740157499999996" top="0.984251969" bottom="0.984251969" header="0.4921259845" footer="0.492125984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 2022</vt:lpstr>
      <vt:lpstr>FEV 2022</vt:lpstr>
      <vt:lpstr>MAR 2022</vt:lpstr>
      <vt:lpstr>ABR 2022</vt:lpstr>
      <vt:lpstr>MAI 2022</vt:lpstr>
      <vt:lpstr>JUN 2022</vt:lpstr>
      <vt:lpstr>JUL 2022</vt:lpstr>
      <vt:lpstr>AGO 2022</vt:lpstr>
      <vt:lpstr>SET 2022</vt:lpstr>
      <vt:lpstr>OUT 2022</vt:lpstr>
      <vt:lpstr>NOV 2022</vt:lpstr>
      <vt:lpstr>DEZ 2022</vt:lpstr>
      <vt:lpstr>Consolidado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Andrea Dunningham Baptista</cp:lastModifiedBy>
  <cp:revision/>
  <dcterms:created xsi:type="dcterms:W3CDTF">2019-02-12T12:45:46Z</dcterms:created>
  <dcterms:modified xsi:type="dcterms:W3CDTF">2023-01-17T14:34:06Z</dcterms:modified>
  <cp:category/>
  <cp:contentStatus/>
</cp:coreProperties>
</file>