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Dropbox\My PC (DESKTOP-9LQNM4E)\Downloads\"/>
    </mc:Choice>
  </mc:AlternateContent>
  <xr:revisionPtr revIDLastSave="0" documentId="13_ncr:1_{AE2FB9C9-2B07-401D-BB89-F4DBDD7BFF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 - RECURSOS RECEBI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" i="1" l="1"/>
  <c r="AE4" i="1"/>
  <c r="AD6" i="1"/>
  <c r="AD4" i="1"/>
  <c r="AD3" i="1" s="1"/>
  <c r="AC3" i="1"/>
  <c r="AE3" i="1" l="1"/>
  <c r="AB3" i="1"/>
  <c r="AA3" i="1"/>
  <c r="Z3" i="1"/>
  <c r="S3" i="1" l="1"/>
  <c r="R3" i="1"/>
  <c r="Y3" i="1"/>
  <c r="X3" i="1"/>
  <c r="W3" i="1"/>
  <c r="V3" i="1"/>
  <c r="U3" i="1" l="1"/>
  <c r="T3" i="1"/>
  <c r="Q3" i="1"/>
  <c r="P3" i="1"/>
</calcChain>
</file>

<file path=xl/sharedStrings.xml><?xml version="1.0" encoding="utf-8"?>
<sst xmlns="http://schemas.openxmlformats.org/spreadsheetml/2006/main" count="57" uniqueCount="17">
  <si>
    <t>PDG</t>
  </si>
  <si>
    <t>Real</t>
  </si>
  <si>
    <t>Fontes de Recursos</t>
  </si>
  <si>
    <t>-</t>
  </si>
  <si>
    <t>Fonte: Sistema SIEST</t>
  </si>
  <si>
    <t>2021 (2º Trim)</t>
  </si>
  <si>
    <t>Receita Operacional - Gestão de Contratos</t>
  </si>
  <si>
    <t>Receita Operacional - Bônus de Assinatura</t>
  </si>
  <si>
    <t>Receita não Operacional</t>
  </si>
  <si>
    <t>Participação da União no Capital</t>
  </si>
  <si>
    <t>2021 (3º Trim)</t>
  </si>
  <si>
    <t>R$ milhões</t>
  </si>
  <si>
    <t>2021 (4º Trim)</t>
  </si>
  <si>
    <t>2021 (1º Trim)</t>
  </si>
  <si>
    <t>2022 (1º Trim)</t>
  </si>
  <si>
    <t>2022 (2º Trim)</t>
  </si>
  <si>
    <t>2022 (3º Trim)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</si>
</sst>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6" fillId="0" borderId="0" xfId="0" applyFont="1"/>
    <xf numFmtId="0" fontId="0" fillId="0" borderId="0" xfId="0" applyAlignment="1">
      <alignment horizontal="right"/>
    </xf>
    <xf numFmtId="0" fontId="16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33" borderId="0" xfId="0" applyFill="1" applyAlignment="1">
      <alignment horizontal="right"/>
    </xf>
    <xf numFmtId="4" fontId="0" fillId="33" borderId="0" xfId="0" applyNumberFormat="1" applyFill="1" applyAlignment="1">
      <alignment horizontal="right"/>
    </xf>
    <xf numFmtId="3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zoomScale="85" zoomScaleNormal="85" workbookViewId="0">
      <pane xSplit="1" topLeftCell="Y1" activePane="topRight" state="frozen"/>
      <selection pane="topRight" activeCell="AF1" sqref="AF1:AG7"/>
    </sheetView>
  </sheetViews>
  <sheetFormatPr defaultRowHeight="15" x14ac:dyDescent="0.25"/>
  <cols>
    <col min="1" max="1" width="57.85546875" customWidth="1"/>
    <col min="2" max="3" width="9.140625" customWidth="1"/>
    <col min="4" max="4" width="14" customWidth="1"/>
    <col min="5" max="5" width="5" customWidth="1"/>
    <col min="6" max="6" width="14" customWidth="1"/>
    <col min="7" max="7" width="6.5703125" customWidth="1"/>
    <col min="8" max="8" width="14" customWidth="1"/>
    <col min="9" max="9" width="6.5703125" customWidth="1"/>
    <col min="10" max="10" width="14" customWidth="1"/>
    <col min="11" max="11" width="6.5703125" customWidth="1"/>
    <col min="12" max="12" width="14" customWidth="1"/>
    <col min="13" max="13" width="7.7109375" customWidth="1"/>
    <col min="14" max="14" width="14" customWidth="1"/>
    <col min="15" max="15" width="7.7109375" customWidth="1"/>
    <col min="16" max="16" width="14" customWidth="1"/>
    <col min="17" max="17" width="7.7109375" customWidth="1"/>
    <col min="18" max="18" width="14" customWidth="1"/>
    <col min="19" max="19" width="6" customWidth="1"/>
    <col min="20" max="20" width="14" customWidth="1"/>
    <col min="21" max="21" width="6" customWidth="1"/>
    <col min="22" max="22" width="14" customWidth="1"/>
    <col min="23" max="23" width="9.140625" customWidth="1"/>
    <col min="24" max="24" width="14" customWidth="1"/>
    <col min="25" max="25" width="9.140625" customWidth="1"/>
    <col min="26" max="26" width="13.85546875" bestFit="1" customWidth="1"/>
    <col min="27" max="27" width="10.28515625" customWidth="1"/>
    <col min="28" max="29" width="12.7109375" bestFit="1" customWidth="1"/>
    <col min="30" max="31" width="12.7109375" customWidth="1"/>
  </cols>
  <sheetData>
    <row r="1" spans="1:31" x14ac:dyDescent="0.25">
      <c r="A1" s="1"/>
      <c r="B1" s="9">
        <v>2013</v>
      </c>
      <c r="C1" s="9"/>
      <c r="D1" s="9">
        <v>2014</v>
      </c>
      <c r="E1" s="9"/>
      <c r="F1" s="9">
        <v>2015</v>
      </c>
      <c r="G1" s="9"/>
      <c r="H1" s="9">
        <v>2016</v>
      </c>
      <c r="I1" s="9"/>
      <c r="J1" s="9">
        <v>2017</v>
      </c>
      <c r="K1" s="9"/>
      <c r="L1" s="9">
        <v>2018</v>
      </c>
      <c r="M1" s="9"/>
      <c r="N1" s="9">
        <v>2019</v>
      </c>
      <c r="O1" s="9"/>
      <c r="P1" s="9">
        <v>2020</v>
      </c>
      <c r="Q1" s="9"/>
      <c r="R1" s="9" t="s">
        <v>13</v>
      </c>
      <c r="S1" s="9"/>
      <c r="T1" s="9" t="s">
        <v>5</v>
      </c>
      <c r="U1" s="9"/>
      <c r="V1" s="9" t="s">
        <v>10</v>
      </c>
      <c r="W1" s="9"/>
      <c r="X1" s="9" t="s">
        <v>12</v>
      </c>
      <c r="Y1" s="9"/>
      <c r="Z1" s="9" t="s">
        <v>14</v>
      </c>
      <c r="AA1" s="9"/>
      <c r="AB1" s="9" t="s">
        <v>15</v>
      </c>
      <c r="AC1" s="9"/>
      <c r="AD1" s="9" t="s">
        <v>16</v>
      </c>
      <c r="AE1" s="9"/>
    </row>
    <row r="2" spans="1:31" x14ac:dyDescent="0.25">
      <c r="A2" s="1" t="s">
        <v>11</v>
      </c>
      <c r="B2" s="1" t="s">
        <v>0</v>
      </c>
      <c r="C2" s="1" t="s">
        <v>1</v>
      </c>
      <c r="D2" s="1" t="s">
        <v>0</v>
      </c>
      <c r="E2" s="1" t="s">
        <v>1</v>
      </c>
      <c r="F2" s="1" t="s">
        <v>0</v>
      </c>
      <c r="G2" s="1" t="s">
        <v>1</v>
      </c>
      <c r="H2" s="1" t="s">
        <v>0</v>
      </c>
      <c r="I2" s="1" t="s">
        <v>1</v>
      </c>
      <c r="J2" s="1" t="s">
        <v>0</v>
      </c>
      <c r="K2" s="1" t="s">
        <v>1</v>
      </c>
      <c r="L2" s="1" t="s">
        <v>0</v>
      </c>
      <c r="M2" s="1" t="s">
        <v>1</v>
      </c>
      <c r="N2" s="1" t="s">
        <v>0</v>
      </c>
      <c r="O2" s="1" t="s">
        <v>1</v>
      </c>
      <c r="P2" s="1" t="s">
        <v>0</v>
      </c>
      <c r="Q2" s="1" t="s">
        <v>1</v>
      </c>
      <c r="R2" s="3" t="s">
        <v>0</v>
      </c>
      <c r="S2" s="3" t="s">
        <v>1</v>
      </c>
      <c r="T2" s="3" t="s">
        <v>0</v>
      </c>
      <c r="U2" s="3" t="s">
        <v>1</v>
      </c>
      <c r="V2" s="3" t="s">
        <v>0</v>
      </c>
      <c r="W2" s="3" t="s">
        <v>1</v>
      </c>
      <c r="X2" s="3" t="s">
        <v>0</v>
      </c>
      <c r="Y2" s="3" t="s">
        <v>1</v>
      </c>
      <c r="Z2" s="3" t="s">
        <v>0</v>
      </c>
      <c r="AA2" s="3" t="s">
        <v>1</v>
      </c>
      <c r="AB2" s="3" t="s">
        <v>0</v>
      </c>
      <c r="AC2" s="3" t="s">
        <v>1</v>
      </c>
      <c r="AD2" s="3" t="s">
        <v>0</v>
      </c>
      <c r="AE2" s="3" t="s">
        <v>1</v>
      </c>
    </row>
    <row r="3" spans="1:31" x14ac:dyDescent="0.25">
      <c r="A3" t="s">
        <v>2</v>
      </c>
      <c r="B3" s="2">
        <v>15.15</v>
      </c>
      <c r="C3" s="2">
        <v>15.21</v>
      </c>
      <c r="D3" s="2">
        <v>51.23</v>
      </c>
      <c r="E3" s="2">
        <v>2.9</v>
      </c>
      <c r="F3" s="2">
        <v>148.06</v>
      </c>
      <c r="G3" s="2">
        <v>70.37</v>
      </c>
      <c r="H3" s="2">
        <v>113.5</v>
      </c>
      <c r="I3" s="2">
        <v>51.2</v>
      </c>
      <c r="J3" s="2">
        <v>82</v>
      </c>
      <c r="K3" s="2">
        <v>40.04</v>
      </c>
      <c r="L3" s="2">
        <v>136.34</v>
      </c>
      <c r="M3" s="2">
        <v>108.13</v>
      </c>
      <c r="N3" s="2">
        <v>199.87</v>
      </c>
      <c r="O3" s="2">
        <v>121.31</v>
      </c>
      <c r="P3" s="2">
        <f>SUM(P4:P7)</f>
        <v>204.78000000000003</v>
      </c>
      <c r="Q3" s="2">
        <f>SUM(Q4:Q7)</f>
        <v>181.33</v>
      </c>
      <c r="R3" s="4">
        <f t="shared" ref="R3:S3" si="0">SUM(R4:R7)</f>
        <v>37.138000000000005</v>
      </c>
      <c r="S3" s="4">
        <f t="shared" si="0"/>
        <v>6.11</v>
      </c>
      <c r="T3" s="4">
        <f t="shared" ref="T3:U3" si="1">SUM(T4:T7)</f>
        <v>61.04</v>
      </c>
      <c r="U3" s="4">
        <f t="shared" si="1"/>
        <v>27.52</v>
      </c>
      <c r="V3" s="4">
        <f t="shared" ref="V3:W3" si="2">SUM(V4:V7)</f>
        <v>129.57999999999998</v>
      </c>
      <c r="W3" s="4">
        <f t="shared" si="2"/>
        <v>94.99</v>
      </c>
      <c r="X3" s="4">
        <f t="shared" ref="X3:Y3" si="3">SUM(X4:X7)</f>
        <v>152.94999999999999</v>
      </c>
      <c r="Y3" s="4">
        <f t="shared" si="3"/>
        <v>120.66999999999999</v>
      </c>
      <c r="Z3" s="4">
        <f t="shared" ref="Z3:AA3" si="4">SUM(Z4:Z7)</f>
        <v>22.82</v>
      </c>
      <c r="AA3" s="4">
        <f t="shared" si="4"/>
        <v>24.027999999999999</v>
      </c>
      <c r="AB3" s="4">
        <f t="shared" ref="AB3:AC3" si="5">SUM(AB4:AB7)</f>
        <v>45.497</v>
      </c>
      <c r="AC3" s="4">
        <f t="shared" si="5"/>
        <v>47.158000000000001</v>
      </c>
      <c r="AD3" s="4">
        <f t="shared" ref="AD3:AE3" si="6">SUM(AD4:AD7)</f>
        <v>68.243000000000009</v>
      </c>
      <c r="AE3" s="4">
        <f t="shared" si="6"/>
        <v>70.076000000000008</v>
      </c>
    </row>
    <row r="4" spans="1:31" x14ac:dyDescent="0.25">
      <c r="A4" t="s">
        <v>6</v>
      </c>
      <c r="B4" s="2" t="s">
        <v>3</v>
      </c>
      <c r="C4" s="2" t="s">
        <v>3</v>
      </c>
      <c r="D4" s="6">
        <v>50</v>
      </c>
      <c r="E4" s="2" t="s">
        <v>3</v>
      </c>
      <c r="F4" s="6">
        <v>97</v>
      </c>
      <c r="G4" s="2">
        <v>0.13</v>
      </c>
      <c r="H4" s="6">
        <v>93.25</v>
      </c>
      <c r="I4" s="2">
        <v>45.06</v>
      </c>
      <c r="J4" s="6">
        <v>76.44</v>
      </c>
      <c r="K4" s="2">
        <v>36.99</v>
      </c>
      <c r="L4" s="6">
        <v>66.28</v>
      </c>
      <c r="M4" s="2">
        <v>45.07</v>
      </c>
      <c r="N4" s="6">
        <v>83.62</v>
      </c>
      <c r="O4" s="2">
        <v>54.21</v>
      </c>
      <c r="P4" s="6">
        <v>74.040000000000006</v>
      </c>
      <c r="Q4" s="2">
        <v>72.040000000000006</v>
      </c>
      <c r="R4" s="7">
        <v>36.56</v>
      </c>
      <c r="S4" s="5">
        <v>5.98</v>
      </c>
      <c r="T4" s="7">
        <v>59.15</v>
      </c>
      <c r="U4" s="5">
        <v>23.95</v>
      </c>
      <c r="V4" s="7">
        <v>81.73</v>
      </c>
      <c r="W4" s="5">
        <v>46.86</v>
      </c>
      <c r="X4" s="7">
        <v>104.3</v>
      </c>
      <c r="Y4" s="5">
        <v>70.349999999999994</v>
      </c>
      <c r="Z4" s="7">
        <v>21.882999999999999</v>
      </c>
      <c r="AA4" s="5">
        <v>18.84</v>
      </c>
      <c r="AB4" s="7">
        <v>43.767000000000003</v>
      </c>
      <c r="AC4" s="5">
        <v>37.167999999999999</v>
      </c>
      <c r="AD4" s="7">
        <f>65650/1000</f>
        <v>65.650000000000006</v>
      </c>
      <c r="AE4" s="5">
        <f>55496/1000</f>
        <v>55.496000000000002</v>
      </c>
    </row>
    <row r="5" spans="1:31" x14ac:dyDescent="0.25">
      <c r="A5" t="s">
        <v>7</v>
      </c>
      <c r="B5" s="2" t="s">
        <v>3</v>
      </c>
      <c r="C5" s="2" t="s">
        <v>3</v>
      </c>
      <c r="D5" s="2" t="s">
        <v>3</v>
      </c>
      <c r="E5" s="2" t="s">
        <v>3</v>
      </c>
      <c r="F5" s="2">
        <v>15</v>
      </c>
      <c r="G5" s="2">
        <v>50</v>
      </c>
      <c r="H5" s="2" t="s">
        <v>3</v>
      </c>
      <c r="I5" s="2" t="s">
        <v>3</v>
      </c>
      <c r="J5" s="2" t="s">
        <v>3</v>
      </c>
      <c r="K5" s="2" t="s">
        <v>3</v>
      </c>
      <c r="L5" s="2">
        <v>53.88</v>
      </c>
      <c r="M5" s="2">
        <v>53.88</v>
      </c>
      <c r="N5" s="2">
        <v>109.85</v>
      </c>
      <c r="O5" s="2">
        <v>58.95</v>
      </c>
      <c r="P5" s="2">
        <v>123.57</v>
      </c>
      <c r="Q5" s="2">
        <v>99.8</v>
      </c>
      <c r="R5" s="4">
        <v>0</v>
      </c>
      <c r="S5" s="5">
        <v>0</v>
      </c>
      <c r="T5" s="4">
        <v>0</v>
      </c>
      <c r="U5" s="5">
        <v>0</v>
      </c>
      <c r="V5" s="4">
        <v>0</v>
      </c>
      <c r="W5" s="5">
        <v>0</v>
      </c>
      <c r="X5" s="4">
        <v>0</v>
      </c>
      <c r="Y5" s="5">
        <v>0</v>
      </c>
      <c r="Z5" s="4">
        <v>0</v>
      </c>
      <c r="AA5" s="5">
        <v>0</v>
      </c>
      <c r="AB5" s="4">
        <v>0</v>
      </c>
      <c r="AC5" s="5">
        <v>1</v>
      </c>
      <c r="AD5" s="4">
        <v>0</v>
      </c>
      <c r="AE5" s="5">
        <v>1</v>
      </c>
    </row>
    <row r="6" spans="1:31" x14ac:dyDescent="0.25">
      <c r="A6" t="s">
        <v>8</v>
      </c>
      <c r="B6" s="2">
        <v>0.15</v>
      </c>
      <c r="C6" s="2">
        <v>0.21</v>
      </c>
      <c r="D6" s="2">
        <v>1.23</v>
      </c>
      <c r="E6" s="2">
        <v>0.9</v>
      </c>
      <c r="F6" s="2">
        <v>3.06</v>
      </c>
      <c r="G6" s="2">
        <v>2.38</v>
      </c>
      <c r="H6" s="2">
        <v>5.25</v>
      </c>
      <c r="I6" s="2">
        <v>3</v>
      </c>
      <c r="J6" s="2">
        <v>2.56</v>
      </c>
      <c r="K6" s="2">
        <v>3.05</v>
      </c>
      <c r="L6" s="2">
        <v>4.18</v>
      </c>
      <c r="M6" s="2">
        <v>3.18</v>
      </c>
      <c r="N6" s="2">
        <v>2.8</v>
      </c>
      <c r="O6" s="2">
        <v>4.54</v>
      </c>
      <c r="P6" s="2">
        <v>4.7699999999999996</v>
      </c>
      <c r="Q6" s="2">
        <v>7.09</v>
      </c>
      <c r="R6" s="4">
        <v>0.57799999999999996</v>
      </c>
      <c r="S6" s="5">
        <v>0.13</v>
      </c>
      <c r="T6" s="4">
        <v>1.89</v>
      </c>
      <c r="U6" s="5">
        <v>3.57</v>
      </c>
      <c r="V6" s="4">
        <v>4.5199999999999996</v>
      </c>
      <c r="W6" s="5">
        <v>4.8</v>
      </c>
      <c r="X6" s="4">
        <v>5.32</v>
      </c>
      <c r="Y6" s="5">
        <v>6.99</v>
      </c>
      <c r="Z6" s="4">
        <v>0.93700000000000006</v>
      </c>
      <c r="AA6" s="5">
        <v>5.1879999999999997</v>
      </c>
      <c r="AB6" s="4">
        <v>1.73</v>
      </c>
      <c r="AC6" s="5">
        <v>8.99</v>
      </c>
      <c r="AD6" s="4">
        <f>2593/1000</f>
        <v>2.593</v>
      </c>
      <c r="AE6" s="5">
        <f>13580/1000</f>
        <v>13.58</v>
      </c>
    </row>
    <row r="7" spans="1:31" x14ac:dyDescent="0.25">
      <c r="A7" t="s">
        <v>9</v>
      </c>
      <c r="B7" s="2">
        <v>15</v>
      </c>
      <c r="C7" s="2">
        <v>15</v>
      </c>
      <c r="D7" s="2" t="s">
        <v>3</v>
      </c>
      <c r="E7" s="2">
        <v>2</v>
      </c>
      <c r="F7" s="2">
        <v>33</v>
      </c>
      <c r="G7" s="2">
        <v>17.86</v>
      </c>
      <c r="H7" s="2">
        <v>15</v>
      </c>
      <c r="I7" s="2">
        <v>3.14</v>
      </c>
      <c r="J7" s="2">
        <v>3</v>
      </c>
      <c r="K7" s="2" t="s">
        <v>3</v>
      </c>
      <c r="L7" s="2">
        <v>12</v>
      </c>
      <c r="M7" s="2">
        <v>6</v>
      </c>
      <c r="N7" s="2">
        <v>3.6</v>
      </c>
      <c r="O7" s="2">
        <v>3.6</v>
      </c>
      <c r="P7" s="2">
        <v>2.4</v>
      </c>
      <c r="Q7" s="2">
        <v>2.4</v>
      </c>
      <c r="R7" s="4">
        <v>0</v>
      </c>
      <c r="S7" s="5">
        <v>0</v>
      </c>
      <c r="T7" s="4">
        <v>0</v>
      </c>
      <c r="U7" s="5">
        <v>0</v>
      </c>
      <c r="V7" s="4">
        <v>43.33</v>
      </c>
      <c r="W7" s="5">
        <v>43.33</v>
      </c>
      <c r="X7" s="4">
        <v>43.33</v>
      </c>
      <c r="Y7" s="5">
        <v>43.33</v>
      </c>
      <c r="Z7" s="4">
        <v>0</v>
      </c>
      <c r="AA7" s="5">
        <v>0</v>
      </c>
      <c r="AB7" s="4">
        <v>0</v>
      </c>
      <c r="AC7" s="5">
        <v>0</v>
      </c>
      <c r="AD7" s="4">
        <v>0</v>
      </c>
      <c r="AE7" s="5">
        <v>0</v>
      </c>
    </row>
    <row r="8" spans="1:3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4"/>
      <c r="S8" s="5"/>
      <c r="T8" s="4"/>
      <c r="U8" s="5"/>
      <c r="V8" s="4"/>
      <c r="W8" s="5"/>
      <c r="X8" s="4"/>
      <c r="Y8" s="5"/>
      <c r="Z8" s="4"/>
      <c r="AA8" s="5"/>
      <c r="AB8" s="4"/>
      <c r="AC8" s="5"/>
    </row>
    <row r="9" spans="1:31" x14ac:dyDescent="0.25">
      <c r="A9" t="s"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31" x14ac:dyDescent="0.25">
      <c r="R10" s="5"/>
      <c r="S10" s="5"/>
      <c r="T10" s="5"/>
      <c r="U10" s="5"/>
      <c r="V10" s="5"/>
      <c r="X10" s="5"/>
    </row>
    <row r="11" spans="1:31" x14ac:dyDescent="0.25">
      <c r="R11" s="5"/>
      <c r="S11" s="5"/>
      <c r="T11" s="5"/>
      <c r="U11" s="5"/>
      <c r="V11" s="5"/>
      <c r="X11" s="5"/>
    </row>
    <row r="12" spans="1:31" x14ac:dyDescent="0.25">
      <c r="R12" s="5"/>
      <c r="S12" s="5"/>
      <c r="T12" s="5"/>
      <c r="U12" s="5"/>
      <c r="V12" s="5"/>
      <c r="X12" s="5"/>
    </row>
    <row r="13" spans="1:31" x14ac:dyDescent="0.25">
      <c r="R13" s="5"/>
      <c r="S13" s="5"/>
      <c r="T13" s="5"/>
      <c r="U13" s="5"/>
      <c r="V13" s="5"/>
      <c r="X13" s="5"/>
    </row>
    <row r="15" spans="1:31" x14ac:dyDescent="0.25">
      <c r="V15" s="8"/>
      <c r="X15" s="8"/>
    </row>
  </sheetData>
  <mergeCells count="15">
    <mergeCell ref="B1:C1"/>
    <mergeCell ref="D1:E1"/>
    <mergeCell ref="F1:G1"/>
    <mergeCell ref="H1:I1"/>
    <mergeCell ref="J1:K1"/>
    <mergeCell ref="AD1:AE1"/>
    <mergeCell ref="AB1:AC1"/>
    <mergeCell ref="L1:M1"/>
    <mergeCell ref="R1:S1"/>
    <mergeCell ref="Z1:AA1"/>
    <mergeCell ref="X1:Y1"/>
    <mergeCell ref="V1:W1"/>
    <mergeCell ref="N1:O1"/>
    <mergeCell ref="P1:Q1"/>
    <mergeCell ref="T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2022 - RECURSOS RECEBIDOS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Filippo</dc:creator>
  <cp:lastModifiedBy>Paulo&amp;Nely</cp:lastModifiedBy>
  <dcterms:created xsi:type="dcterms:W3CDTF">2021-03-26T12:06:33Z</dcterms:created>
  <dcterms:modified xsi:type="dcterms:W3CDTF">2023-01-27T15:37:51Z</dcterms:modified>
</cp:coreProperties>
</file>