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ppsagovbr-my.sharepoint.com/personal/rede_ppsa_gov_br/Documents/Colaboracao/10 INTERESSE GERAL/LICITAÇÕES CONTRATOS/Relatórios/TCU - Formulário Jun_24/"/>
    </mc:Choice>
  </mc:AlternateContent>
  <xr:revisionPtr revIDLastSave="4" documentId="8_{D555E1ED-0566-4B70-8186-F4248D726956}" xr6:coauthVersionLast="47" xr6:coauthVersionMax="47" xr10:uidLastSave="{3AFD8BB6-757B-448E-B3DB-FFF581C703AF}"/>
  <bookViews>
    <workbookView xWindow="-28920" yWindow="-120" windowWidth="29040" windowHeight="15840" tabRatio="631" xr2:uid="{00000000-000D-0000-FFFF-FFFF00000000}"/>
  </bookViews>
  <sheets>
    <sheet name="Lista de Contratos 2020-&gt;2024" sheetId="10" r:id="rId1"/>
  </sheets>
  <definedNames>
    <definedName name="_xlnm._FilterDatabase" localSheetId="0" hidden="1">'Lista de Contratos 2020-&gt;2024'!$A$2:$J$48</definedName>
    <definedName name="_xlnm.Print_Titles" localSheetId="0">'Lista de Contratos 2020-&gt;2024'!#REF!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0" l="1"/>
  <c r="F39" i="10"/>
  <c r="G3" i="10" l="1"/>
  <c r="G12" i="10"/>
  <c r="F11" i="10"/>
  <c r="F10" i="10"/>
  <c r="G8" i="10"/>
  <c r="F9" i="10" s="1"/>
  <c r="F7" i="10"/>
  <c r="F4" i="10"/>
  <c r="F53" i="10" l="1"/>
  <c r="F50" i="10"/>
  <c r="F44" i="10"/>
  <c r="F43" i="10"/>
  <c r="F23" i="10"/>
  <c r="F22" i="10"/>
  <c r="F33" i="10"/>
  <c r="F32" i="10"/>
  <c r="F31" i="10"/>
  <c r="G5" i="10"/>
  <c r="F6" i="10" s="1"/>
</calcChain>
</file>

<file path=xl/sharedStrings.xml><?xml version="1.0" encoding="utf-8"?>
<sst xmlns="http://schemas.openxmlformats.org/spreadsheetml/2006/main" count="455" uniqueCount="302">
  <si>
    <t>ANO LICITAÇÃO</t>
  </si>
  <si>
    <t>MODALIDADE</t>
  </si>
  <si>
    <t>REF. LICITAÇÃO</t>
  </si>
  <si>
    <t>OBJETO</t>
  </si>
  <si>
    <t>REF. INSTRUMENTO CONTRATUAL</t>
  </si>
  <si>
    <t>VALOR CONTRATO (R$)</t>
  </si>
  <si>
    <t>VALOR CONTRATO (R$)ATUAL</t>
  </si>
  <si>
    <t>CNPJ - CPF</t>
  </si>
  <si>
    <t>SITUAÇÃO</t>
  </si>
  <si>
    <t>-</t>
  </si>
  <si>
    <t>CONCLUÍDO</t>
  </si>
  <si>
    <t>VIGENTE</t>
  </si>
  <si>
    <t>Apostilamento</t>
  </si>
  <si>
    <t>Aditivo</t>
  </si>
  <si>
    <t>33.634.254/0001-10</t>
  </si>
  <si>
    <t>PREGÃO</t>
  </si>
  <si>
    <t>10.213.136/0001-33</t>
  </si>
  <si>
    <t>05.333.907/0001-96</t>
  </si>
  <si>
    <t>00.258.246/0001-68</t>
  </si>
  <si>
    <t>GEOQUEST SYSTEMS B.V.</t>
  </si>
  <si>
    <t>Agenciamento de viagens</t>
  </si>
  <si>
    <t>10.489.713/0001-14</t>
  </si>
  <si>
    <t>08.827.630/0001-46</t>
  </si>
  <si>
    <t>01.859.254/0001-22</t>
  </si>
  <si>
    <t>02.491.690/0002-35</t>
  </si>
  <si>
    <t>04.496.866/0001-96</t>
  </si>
  <si>
    <t>08.747.563/0001-50</t>
  </si>
  <si>
    <t>IBP</t>
  </si>
  <si>
    <t>B3 S.A. - Brasil, Bolsa, Balcão</t>
  </si>
  <si>
    <t>09.346.601/0001-25</t>
  </si>
  <si>
    <t>Inclusão da cláusula de LGPD.</t>
  </si>
  <si>
    <t>13.098.174/0001-80</t>
  </si>
  <si>
    <t>02.491.690/0001-54</t>
  </si>
  <si>
    <t>REFINITIV BRASIL SERVIÇOS ECONÔMICOS LTDA</t>
  </si>
  <si>
    <t>29.508.686/0003-70</t>
  </si>
  <si>
    <t>Seguro de Responsabilidade Civil (RC D&amp;O) para Administradores e Diretores da PPSA.</t>
  </si>
  <si>
    <t>DL.PPSA.001/2020</t>
  </si>
  <si>
    <t>CT.PPSA.002/2020</t>
  </si>
  <si>
    <t>SOLO NETWORK BRASIL S.A</t>
  </si>
  <si>
    <t>DL.PPSA.005/2020</t>
  </si>
  <si>
    <t>CT.PPSA.008/2020</t>
  </si>
  <si>
    <t>Russell Bedford Brasil Auditores Independentes S/S</t>
  </si>
  <si>
    <t>3.098.174/0001-80</t>
  </si>
  <si>
    <t>DL.PPSA.016/2020</t>
  </si>
  <si>
    <t>CT.PPSA.010/2020</t>
  </si>
  <si>
    <t>RHMED CONSULTORES ASSOCIADOS S.A.</t>
  </si>
  <si>
    <t>18.738.727/0002-17</t>
  </si>
  <si>
    <t>IL.PPSA.001/2020</t>
  </si>
  <si>
    <t>CT.PPSA.001/2020</t>
  </si>
  <si>
    <t>ROCCA, ELISEU, PRANDINI &amp; ASSOCIADOS - REP&amp;A CONSULTING S/S LTDA</t>
  </si>
  <si>
    <t>20.296.164/0001-15</t>
  </si>
  <si>
    <t>IL.PPSA.002/2020</t>
  </si>
  <si>
    <t>Fornecimento de ambiente de computação em nuvem DELFI</t>
  </si>
  <si>
    <t>CT.PPSA.005/2020</t>
  </si>
  <si>
    <t>CT.PPSA.006/2020</t>
  </si>
  <si>
    <t>SCHLUMBERGER SERVIÇOS DE PETRÓLEO LTDA</t>
  </si>
  <si>
    <t xml:space="preserve">32.319.931/0001-43 </t>
  </si>
  <si>
    <t>PE.PPSA.001/2020</t>
  </si>
  <si>
    <t>Canal de Denúncias</t>
  </si>
  <si>
    <t>CT.PPSA.003/2020</t>
  </si>
  <si>
    <t>Contato Seguro Prevenção de Riscos Empresariais Ltda.</t>
  </si>
  <si>
    <t>10.916.727/0001-77</t>
  </si>
  <si>
    <t>PE.PPSA.002/2020</t>
  </si>
  <si>
    <t>CT.PPSA.004/2020</t>
  </si>
  <si>
    <t>Teltec Solutions Ltda.</t>
  </si>
  <si>
    <t xml:space="preserve">04.892.991/0001-15 </t>
  </si>
  <si>
    <t>1º e 2º Reajuste anual de preços</t>
  </si>
  <si>
    <t>PE.PPSA.003/2020</t>
  </si>
  <si>
    <t>Serviços de Medicina do Trabalho</t>
  </si>
  <si>
    <t>CT.PPSA.011/2020</t>
  </si>
  <si>
    <t>HIGISEG MEDICINA E SEGURANCA DO TRABALHO LTDA</t>
  </si>
  <si>
    <t>33.806.148/0001-77</t>
  </si>
  <si>
    <t>PE.PPSA.004/2020</t>
  </si>
  <si>
    <t>IT One Tecnologia da Informação</t>
  </si>
  <si>
    <t>PE.PPSA.005/2020</t>
  </si>
  <si>
    <t>Prestação de Serviços de Segurança do Trabalho e CIPA</t>
  </si>
  <si>
    <t>CT.PPSA.001/2021</t>
  </si>
  <si>
    <t>ALICE SILVA CRUZ NETA</t>
  </si>
  <si>
    <t>16.801.538/0001-35</t>
  </si>
  <si>
    <t>DL.PPSA.001/2021</t>
  </si>
  <si>
    <t>Serviços de consultoria para a implantação de um sistema SIGAD</t>
  </si>
  <si>
    <t>CT.PPSA.002/2021</t>
  </si>
  <si>
    <t>INTEGRARE SOLUÇÕES EIRELI</t>
  </si>
  <si>
    <t>21.940.310/0001-66</t>
  </si>
  <si>
    <t>11.880.336/0001-02</t>
  </si>
  <si>
    <t>DL.PPSA.026/2021</t>
  </si>
  <si>
    <t>Contratação de prestação dos serviços remanescentes do contrato CT.PPSA.024/2018 -Serviços Gerais</t>
  </si>
  <si>
    <t>CT.PPSA.001/2022</t>
  </si>
  <si>
    <t>T&amp;S LOCAÇÃO DE MÃO DE OBRA EM GERAL – EIRELI</t>
  </si>
  <si>
    <t>12.978.986/0001-58</t>
  </si>
  <si>
    <t>IL.PPSA.001/2021</t>
  </si>
  <si>
    <t>CT.PPSA.004/2021</t>
  </si>
  <si>
    <t>PE.PPSA.001/2021</t>
  </si>
  <si>
    <t>CT.PPSA.005/2021</t>
  </si>
  <si>
    <t>Maciel Assessores Ltda</t>
  </si>
  <si>
    <t>PE.PPSA.002/2021</t>
  </si>
  <si>
    <t>Prestação de serviços de contabilidade e folha de pagamento</t>
  </si>
  <si>
    <t>CT.PPSA.006/2021</t>
  </si>
  <si>
    <t>Roca Serviços Contábeis e Fiscais Ltda</t>
  </si>
  <si>
    <t>Alteração de qualificação da contratada (Razão Social / CNPJ e endereço)</t>
  </si>
  <si>
    <t>PE.PPSA.003/2021</t>
  </si>
  <si>
    <t>Prestação de serviços de agência de comunicação</t>
  </si>
  <si>
    <t>CT.PPSA.007/2021</t>
  </si>
  <si>
    <t>PrintRio Comunicação Empresarial EIRELI</t>
  </si>
  <si>
    <t>PE.PPSA.004/2021</t>
  </si>
  <si>
    <t>Serviços de Manutenção de Ar Refrigerado</t>
  </si>
  <si>
    <t>CT.PPSA.008/2021</t>
  </si>
  <si>
    <t>Geilson Menezes do Carmo</t>
  </si>
  <si>
    <t>24.784.108/0001-80</t>
  </si>
  <si>
    <t>IL.PPSA.001/2022</t>
  </si>
  <si>
    <t>CT.PPSA.003/2022</t>
  </si>
  <si>
    <t>PE.PPSA.001/2022</t>
  </si>
  <si>
    <t>CT.PPSA.002/2022</t>
  </si>
  <si>
    <t>ARKLOK EQUIPAMENTOS DE INFORMÁTICA LTDA</t>
  </si>
  <si>
    <t>PE.PPSA.002/2022</t>
  </si>
  <si>
    <t>CT.PPSA.005/2022</t>
  </si>
  <si>
    <t>KPMG ASSESSORES LTDA.</t>
  </si>
  <si>
    <t>05.490.840/0019-22</t>
  </si>
  <si>
    <t>PE.PPSA.003/2022</t>
  </si>
  <si>
    <t>Aquisição de Firewall</t>
  </si>
  <si>
    <t>CT.PPSA.004/2022</t>
  </si>
  <si>
    <t>Netware Telecomunicações e Informática LTDA</t>
  </si>
  <si>
    <t>19.452.240/0001-55</t>
  </si>
  <si>
    <t>PE.PPSA.004/2022</t>
  </si>
  <si>
    <t>CT.PPSA.001/2023</t>
  </si>
  <si>
    <t>BUSINESS INTEGRATION PATNERS DO BRASIL CONSULTORIA LTDA</t>
  </si>
  <si>
    <t>17.255.079/0001-02</t>
  </si>
  <si>
    <t>DL.PPSA.018/2023</t>
  </si>
  <si>
    <t>Telfonia VOIP</t>
  </si>
  <si>
    <t>CT.PPSA.008/2023</t>
  </si>
  <si>
    <t>3CORP TECHNOLOGY INFRAESTRUTURA DE TELECOM LTDA</t>
  </si>
  <si>
    <t>04.238.297/0001-89</t>
  </si>
  <si>
    <t>DL.PPSA.020/2023</t>
  </si>
  <si>
    <r>
      <t>Escritório de Brasília</t>
    </r>
    <r>
      <rPr>
        <b/>
        <sz val="10"/>
        <rFont val="Tahoma"/>
        <family val="2"/>
      </rPr>
      <t xml:space="preserve"> (EMERGENCIAL)</t>
    </r>
  </si>
  <si>
    <t>CT.PPSA.007/2023</t>
  </si>
  <si>
    <t>BR OFFICES</t>
  </si>
  <si>
    <t>DL.PPSA.022/2023</t>
  </si>
  <si>
    <t>CT.PPSA.009/2023</t>
  </si>
  <si>
    <t>NETCENTER INFORMÁTICA LTDA</t>
  </si>
  <si>
    <t>00.092.369/0001-71</t>
  </si>
  <si>
    <t>DL.PPSA.037/2023</t>
  </si>
  <si>
    <r>
      <t xml:space="preserve">Serviços Gerais </t>
    </r>
    <r>
      <rPr>
        <b/>
        <sz val="10"/>
        <rFont val="Tahoma"/>
        <family val="2"/>
      </rPr>
      <t>(EMERGENCIAL)</t>
    </r>
  </si>
  <si>
    <t>CT.PPSA.013/2023</t>
  </si>
  <si>
    <t>T&amp;S LOCAÇÃO DE MÃO DE OBRA EM GERAL - EIRELI</t>
  </si>
  <si>
    <t>IL.PPSA.003/2023</t>
  </si>
  <si>
    <t>PE.PPSA.001/2023</t>
  </si>
  <si>
    <t>CT.PPSA.002/2023</t>
  </si>
  <si>
    <t xml:space="preserve">Uztech Soluções e Informática S.A. </t>
  </si>
  <si>
    <t>PE.PPSA.002/2023</t>
  </si>
  <si>
    <t>CT.PPSA.004/2023</t>
  </si>
  <si>
    <t>G4F Soluções Corporativas</t>
  </si>
  <si>
    <t>07.094.346/0001-45</t>
  </si>
  <si>
    <t>PE.PPSA.003/2023</t>
  </si>
  <si>
    <t>Auditoria Contábil Externa</t>
  </si>
  <si>
    <t>CT.PPSA.003/2023</t>
  </si>
  <si>
    <t>PE.PPSA.004/2023</t>
  </si>
  <si>
    <t>Auditoria Custo em Óleo</t>
  </si>
  <si>
    <t>CT.PPSA.010/2023</t>
  </si>
  <si>
    <t xml:space="preserve">05.490.840/0001-01 </t>
  </si>
  <si>
    <t>PE.PPSA.005/2023</t>
  </si>
  <si>
    <t>Posto de Secretárias</t>
  </si>
  <si>
    <t>CT.PPSA.005/2023</t>
  </si>
  <si>
    <t>Alfa e Omega Serviços Terceirizados</t>
  </si>
  <si>
    <t>16.650.774/0001-06</t>
  </si>
  <si>
    <t>PE.PPSA.006/2023</t>
  </si>
  <si>
    <t>Links Internet</t>
  </si>
  <si>
    <t>CT.PPSA.006/2023</t>
  </si>
  <si>
    <t>VIALINK  SOLUÇÕES DE TECNOLOGIA LTDA</t>
  </si>
  <si>
    <t>97.468.425/0001-61</t>
  </si>
  <si>
    <t>PE.PPSA.010/2023</t>
  </si>
  <si>
    <t>Escritório Virtual de São Paulo</t>
  </si>
  <si>
    <t>CT.PPSA.012/2023</t>
  </si>
  <si>
    <t>OPEN OFFICES ESCRITÓRIOS COMPARTILHADOS LTDA</t>
  </si>
  <si>
    <t>PE.PPSA.011/2023</t>
  </si>
  <si>
    <t>CT.PPSA.011/2023</t>
  </si>
  <si>
    <t>BNP SERVIÇOS DE INFORMÁTICA LTDA</t>
  </si>
  <si>
    <t>00.454.453/0001-98</t>
  </si>
  <si>
    <t>PE.PPSA.013/2023</t>
  </si>
  <si>
    <t>CT.PPSA.014/2023</t>
  </si>
  <si>
    <t>BIQ SERVIÇOS</t>
  </si>
  <si>
    <t>07.878.237/0001-19</t>
  </si>
  <si>
    <t>PE.PPSA.015/2023</t>
  </si>
  <si>
    <t>CT.PPSA.001/2024</t>
  </si>
  <si>
    <t>ESTAU ASSESSORIA EMPRESARIAL
LTDA</t>
  </si>
  <si>
    <t>18.154.496/0001-13</t>
  </si>
  <si>
    <t>PE.PPSA.016/2023</t>
  </si>
  <si>
    <t>Consultoria Refiniaria</t>
  </si>
  <si>
    <t>CT.PPSA.004/2024</t>
  </si>
  <si>
    <t>TELEMÉTRICA SENSORIAMENTO REMOTO LTDA</t>
  </si>
  <si>
    <t>05.550.648/0001-55</t>
  </si>
  <si>
    <t>PE.PPSA.017/2023</t>
  </si>
  <si>
    <t>Escritório Virtual de Brasília</t>
  </si>
  <si>
    <t>CT.PPSA.002/2024</t>
  </si>
  <si>
    <t>PE.PPSA.018/2023</t>
  </si>
  <si>
    <t>Serviços Gerais</t>
  </si>
  <si>
    <t>CT.PPSA.003/2024</t>
  </si>
  <si>
    <t>FB TERCEIRIZAÇÃO</t>
  </si>
  <si>
    <t>12.313.874/0001-88</t>
  </si>
  <si>
    <t>IL.PPSA.001/2024</t>
  </si>
  <si>
    <t>Estande RioOil &amp; Gás</t>
  </si>
  <si>
    <t>CT.PPSA.023/2024</t>
  </si>
  <si>
    <t>IL.PPSA.002/2024</t>
  </si>
  <si>
    <t>CT.PPSA.019/2024</t>
  </si>
  <si>
    <t>B3 S.A. – BRASIL, BOLSA, BALCÃO</t>
  </si>
  <si>
    <t>IL.PPSA.003/2024</t>
  </si>
  <si>
    <t>Treinamento PETREL</t>
  </si>
  <si>
    <t>CT.PPSA.022/2024</t>
  </si>
  <si>
    <t>Schlumberger Serviços de Petróleo LTDA</t>
  </si>
  <si>
    <t>32.319.931/0001-43</t>
  </si>
  <si>
    <t>IL.PPSA.004/2024</t>
  </si>
  <si>
    <t>CT.PPSA.021/2024</t>
  </si>
  <si>
    <t>GEOPOST CONSULTORIA EM GEOLOGIA E GEOFISICA LTDA</t>
  </si>
  <si>
    <t>19.631.544/0001-80</t>
  </si>
  <si>
    <t>PE.PPSA.001/2024</t>
  </si>
  <si>
    <t>CT.PPSA.024/2024</t>
  </si>
  <si>
    <t>Noventiq International Brasil Comercio e Licenciamento de Software Ltda</t>
  </si>
  <si>
    <t>19.509.519/0001-28</t>
  </si>
  <si>
    <t>PE.PPSA.002/2024</t>
  </si>
  <si>
    <t>PE.PPSA.003/2024</t>
  </si>
  <si>
    <t>CT.PPSA.018/2024</t>
  </si>
  <si>
    <t>CENTRO DE INTEGRAÇÃO EMPRESA ESCOLA – CIEE</t>
  </si>
  <si>
    <t>33.661.745/0001-50</t>
  </si>
  <si>
    <t>PE.PPSA.004/2024</t>
  </si>
  <si>
    <t>AKAD SEGUROS S. A.</t>
  </si>
  <si>
    <t>CT.PPSA.025/2024</t>
  </si>
  <si>
    <t>CT.PPSA.026/2024</t>
  </si>
  <si>
    <t>14.868.712/0001-31</t>
  </si>
  <si>
    <t>CT.PPSA.009/2020</t>
  </si>
  <si>
    <t>Aditivo de Prazo (24 meses)</t>
  </si>
  <si>
    <t>Contratação dos serviços de informações REFINITIV-Reuters</t>
  </si>
  <si>
    <t>Contratação de empresa especializada em locação de notebooks, microcomputadores tipo “Desktop”.</t>
  </si>
  <si>
    <t>Prestação de serviços de apoio técnico e operacional para suporte às atividades da SCP.</t>
  </si>
  <si>
    <t>Aquisição de 6 licenças Microsoft Windows 10 PRO para estações de trabalho de Geologia.</t>
  </si>
  <si>
    <t>Contração de empresa especializada para realização de exames ocupacionais para a PPSA.</t>
  </si>
  <si>
    <t>Serviços técnicos para elaboração de um parecer contábil na elaboração das demonstrações contábeis anuais de 2019.</t>
  </si>
  <si>
    <t>Prestação de serviços de Transição, Migração e Organização da Base de Dados da PPSA para o ambiente em Nuvem DELFI.</t>
  </si>
  <si>
    <t>Contratação do fornecimento de até 167 licenças Office 365 E1 e até 25 licenças Office 365 Enterprise E3</t>
  </si>
  <si>
    <t>Serviços de garantia DELL EMC PRO SUPPORT PLUS FOR ENTERPRISE, para o Datacenter da PPSA.</t>
  </si>
  <si>
    <t>3º Reajuste anual de preços</t>
  </si>
  <si>
    <t>Apostilamento 01</t>
  </si>
  <si>
    <t>Apostilamento 02</t>
  </si>
  <si>
    <t>Prorrogação de prazo - 12 meses</t>
  </si>
  <si>
    <t>Aditivo 01</t>
  </si>
  <si>
    <t>Apostiloamento</t>
  </si>
  <si>
    <t>Apostilamento 03</t>
  </si>
  <si>
    <t>Apostilamento 04</t>
  </si>
  <si>
    <t>Apostilamentoi 01</t>
  </si>
  <si>
    <t>SGPP modalidade SaaS</t>
  </si>
  <si>
    <t>Contratação B3 - Leilões de Petróleo</t>
  </si>
  <si>
    <t>Plataforma Front end Geopost</t>
  </si>
  <si>
    <t>Prestação de serviços de apoio técnico e operacional para suporte às atividades da SDP - CEP / CSP</t>
  </si>
  <si>
    <t>Prestação de serviços de apoio técnico e operacional para suporte às atividades da SDP - CACP.</t>
  </si>
  <si>
    <t>Serviços Técnicos PMO - DGC</t>
  </si>
  <si>
    <t>CONTRATADA</t>
  </si>
  <si>
    <t>EM ASSINATURA</t>
  </si>
  <si>
    <t>ESTRANGEIRO</t>
  </si>
  <si>
    <t>Prestação de serviços técnicos para a realização do Leilão de Petróleo da União.</t>
  </si>
  <si>
    <t>CT.PPSA.005/2024
CT.PPSA.006/2024
CT.PPSA.007/2024
CT.PPSA.008/2024
CT.PPSA.009/2024
CT.PPSA.010/2024
CT.PPSA.011/2024
CT.PPSA.012/2024
CT.PPSA.013/2024
CT.PPSA.014/2024
CT.PPSA.015/2024
CT.PPSA.016/2024
CT.PPSA.017/2024</t>
  </si>
  <si>
    <t>VIGENTES</t>
  </si>
  <si>
    <t>DIVERSOS</t>
  </si>
  <si>
    <t>Credenciamento de Escritórios de Advocacia.</t>
  </si>
  <si>
    <t>Remanescente da Aquisição de FIREWALL</t>
  </si>
  <si>
    <t>Prestação dos serviços remanescentes do contrato CT.PPSA.022/2019 - Auditoria Externa</t>
  </si>
  <si>
    <t>Implantação do Datacenter na Nuvem.</t>
  </si>
  <si>
    <t>Contratação de Agência de Estágios.</t>
  </si>
  <si>
    <t>Ticket Refeição para a PPSA.</t>
  </si>
  <si>
    <t>Serviços de Service Desk para a PPSA.</t>
  </si>
  <si>
    <t>Prestação de serviços de adequação da PPSA à LGPD</t>
  </si>
  <si>
    <t>ALMEIDA, ROTENBERG E BOSCOLI ADV. (DEMAREST)
BARBOSA, MÜSSNICH &amp; ARAGÃO (BMA)
BARBOSA, RAIMUNDO, GONTIJO E CÂMARA ADV. (BRZ)
CESCON, BARRIEU, FLESCH, BARRETO &amp; TEIXEIRA
BÖING GLEICH
FAVERET, TEPEDINO, LONDRES &amp; FRAGA
MACHADO, MEYER, SENDACZ, OPICE E ANDRADE
MATTOS FILHO VEIGA FILHO MARREY JR E QUIROGA
SCHMIDT, VALOIS, MIRANDA, FERREIRA &amp; AGEL 
TAUIL E CHEQUER
TERCIOTTI, ANDRADE, GOMES E DONATO
TRENCH, ROSSI E WATANABE
VEIRANO</t>
  </si>
  <si>
    <t>DL.PPSA.010/2014</t>
  </si>
  <si>
    <t>Reajuste anual de preços</t>
  </si>
  <si>
    <t>Apostilamento 05</t>
  </si>
  <si>
    <t>Apostilamento 06</t>
  </si>
  <si>
    <t>Apostilamento 07</t>
  </si>
  <si>
    <t>Apostilamento 08</t>
  </si>
  <si>
    <t>Aditivo 02</t>
  </si>
  <si>
    <t>J C Investimentos Ltda</t>
  </si>
  <si>
    <t>08.723.815/0001-00</t>
  </si>
  <si>
    <t>CT.PPSA.008/2014</t>
  </si>
  <si>
    <t>Locação da área definitiva do Escritório Central (2014-2019) (não inlcui taxas e condomínio).</t>
  </si>
  <si>
    <t xml:space="preserve">Acordada a não aplicação do reajuste anual de preços </t>
  </si>
  <si>
    <t>Negociação para redução do valor do aluguel</t>
  </si>
  <si>
    <t>1º Reajuste de preços</t>
  </si>
  <si>
    <t>1º Reajuste de preços - Mão de Obra</t>
  </si>
  <si>
    <t>2º Reajuste de preços - Mão de Obra</t>
  </si>
  <si>
    <t>Reajuste de preços - Insumos</t>
  </si>
  <si>
    <t>1º Reajuste de preços de peços</t>
  </si>
  <si>
    <t>2º Reajuste de preços de peços</t>
  </si>
  <si>
    <t>Reajuste de preços</t>
  </si>
  <si>
    <t>2ª prorrogação pelo prazo de cinco anos (2024 - 2029)
 Redução do valor do aluguel</t>
  </si>
  <si>
    <t>DISPENSA
Artigo 29, Inciso V</t>
  </si>
  <si>
    <t>DISPENSA 
Artigo 29, Inciso II</t>
  </si>
  <si>
    <t>DISPENSA
Artigo 29, Inciso VI</t>
  </si>
  <si>
    <t>DISPENSA
 Artigo 29, Inciso II</t>
  </si>
  <si>
    <t>INEXIGIBILIDADE
Artigo 30, Inciso II</t>
  </si>
  <si>
    <t>INEXIGIBILIDADE
Artigo 30, Inciso I</t>
  </si>
  <si>
    <t>DISPENSA
Artigo 29, Inciso II</t>
  </si>
  <si>
    <t>DISPENSA
Artigo 29, Inciso XV</t>
  </si>
  <si>
    <t>DISPENSA 
Artigo 29, Inciso XV</t>
  </si>
  <si>
    <t>INEXIGIBILIDADE
Artigo 30 caput, Inciso II</t>
  </si>
  <si>
    <t>1ª prorrogação pelo prazo de cinco anos (2019 - 2024) 
Redução do valor do aluguel</t>
  </si>
  <si>
    <r>
      <t xml:space="preserve">LISTA DE CONTRATOS E SUAS ALTERAÇÕES (2020 </t>
    </r>
    <r>
      <rPr>
        <b/>
        <u/>
        <sz val="28"/>
        <rFont val="Tahoma"/>
        <family val="2"/>
      </rPr>
      <t>até</t>
    </r>
    <r>
      <rPr>
        <b/>
        <u/>
        <sz val="36"/>
        <rFont val="Tahoma"/>
        <family val="2"/>
      </rPr>
      <t xml:space="preserve">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</si>
</sst>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sz val="12"/>
      <name val="Calibri"/>
      <family val="2"/>
      <scheme val="minor"/>
    </font>
    <font>
      <b/>
      <u/>
      <sz val="36"/>
      <name val="Tahoma"/>
      <family val="2"/>
    </font>
    <font>
      <b/>
      <u/>
      <sz val="2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 readingOrder="1"/>
    </xf>
    <xf numFmtId="0" fontId="2" fillId="4" borderId="0" xfId="0" applyFont="1" applyFill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4" fontId="3" fillId="0" borderId="2" xfId="1" applyFont="1" applyFill="1" applyBorder="1" applyAlignment="1" applyProtection="1">
      <alignment horizontal="center" vertical="center"/>
    </xf>
    <xf numFmtId="164" fontId="3" fillId="0" borderId="3" xfId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1" applyFont="1" applyFill="1" applyBorder="1" applyAlignment="1" applyProtection="1">
      <alignment horizontal="center" vertical="center"/>
    </xf>
    <xf numFmtId="164" fontId="3" fillId="2" borderId="3" xfId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164" fontId="3" fillId="0" borderId="2" xfId="1" applyFont="1" applyFill="1" applyBorder="1" applyAlignment="1" applyProtection="1">
      <alignment horizontal="left" vertical="center" wrapText="1"/>
    </xf>
    <xf numFmtId="164" fontId="3" fillId="2" borderId="2" xfId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center" vertical="center"/>
    </xf>
    <xf numFmtId="164" fontId="3" fillId="2" borderId="0" xfId="1" quotePrefix="1" applyFont="1" applyFill="1" applyBorder="1" applyAlignment="1" applyProtection="1">
      <alignment horizontal="right" vertical="center"/>
    </xf>
    <xf numFmtId="164" fontId="3" fillId="2" borderId="0" xfId="1" applyFont="1" applyFill="1" applyBorder="1" applyAlignment="1" applyProtection="1">
      <alignment horizontal="right" vertical="center"/>
    </xf>
    <xf numFmtId="164" fontId="3" fillId="2" borderId="2" xfId="1" applyFont="1" applyFill="1" applyBorder="1" applyAlignment="1" applyProtection="1">
      <alignment horizontal="right" vertical="center"/>
    </xf>
    <xf numFmtId="164" fontId="3" fillId="2" borderId="2" xfId="1" quotePrefix="1" applyFont="1" applyFill="1" applyBorder="1" applyAlignment="1" applyProtection="1">
      <alignment horizontal="right" vertical="center"/>
    </xf>
    <xf numFmtId="165" fontId="3" fillId="2" borderId="2" xfId="1" quotePrefix="1" applyNumberFormat="1" applyFont="1" applyFill="1" applyBorder="1" applyAlignment="1" applyProtection="1">
      <alignment horizontal="right" vertical="center"/>
    </xf>
    <xf numFmtId="164" fontId="3" fillId="0" borderId="2" xfId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2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Hyperlink" xfId="2" xr:uid="{00000000-000B-0000-0000-000008000000}"/>
    <cellStyle name="Normal" xfId="0" builtinId="0"/>
    <cellStyle name="Vírgula" xfId="1" builtin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/>
        <bottom/>
        <vertical style="hair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 style="hair">
          <color auto="1"/>
        </vertical>
        <horizontal/>
      </border>
    </dxf>
    <dxf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  <color rgb="FFFFCC99"/>
      <color rgb="FFE6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305011</xdr:colOff>
      <xdr:row>0</xdr:row>
      <xdr:rowOff>49107</xdr:rowOff>
    </xdr:from>
    <xdr:to>
      <xdr:col>1</xdr:col>
      <xdr:colOff>783167</xdr:colOff>
      <xdr:row>0</xdr:row>
      <xdr:rowOff>998361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05C0777-5FA5-40A8-8B6E-E2A1A0E6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011" y="49107"/>
          <a:ext cx="1331596" cy="9473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8B8101-96C7-44E1-9555-254574282805}" name="tbDadosLicitacoesContratos" displayName="tbDadosLicitacoesContratos" ref="A2:J79" totalsRowShown="0" headerRowDxfId="11" dataDxfId="10">
  <autoFilter ref="A2:J79" xr:uid="{968B8101-96C7-44E1-9555-254574282805}"/>
  <tableColumns count="10">
    <tableColumn id="4" xr3:uid="{179BCC5F-5788-453A-856E-4A99249A9B07}" name="ANO LICITAÇÃO" dataDxfId="9"/>
    <tableColumn id="5" xr3:uid="{25C93908-A187-4D05-9B85-8C041E826465}" name="MODALIDADE" dataDxfId="8"/>
    <tableColumn id="6" xr3:uid="{20C7A27D-F913-47F3-B99A-D547F80645F5}" name="REF. LICITAÇÃO" dataDxfId="7"/>
    <tableColumn id="7" xr3:uid="{1635F026-7974-4C93-93FC-39745BEB335D}" name="OBJETO" dataDxfId="6"/>
    <tableColumn id="13" xr3:uid="{E5CBAB3A-B35A-49D6-9D2F-090F6390B48D}" name="REF. INSTRUMENTO CONTRATUAL" dataDxfId="5" dataCellStyle="Vírgula"/>
    <tableColumn id="15" xr3:uid="{3DE6593B-A904-4D35-B1D6-F30DB3A0C209}" name="VALOR CONTRATO (R$)" dataDxfId="4" dataCellStyle="Vírgula"/>
    <tableColumn id="20" xr3:uid="{54DBB1DC-4458-4BA4-A399-DB25DB8CEAA4}" name="VALOR CONTRATO (R$)ATUAL" dataDxfId="3" dataCellStyle="Vírgula"/>
    <tableColumn id="17" xr3:uid="{7A243EFC-654B-416E-A469-8C7B38204EA9}" name="CONTRATADA" dataDxfId="2" dataCellStyle="Vírgula"/>
    <tableColumn id="18" xr3:uid="{97601F66-0FA5-440D-8034-EE8B89EC3FDB}" name="CNPJ - CPF" dataDxfId="1"/>
    <tableColumn id="22" xr3:uid="{702B7DBE-E233-4630-BC8F-A9175C2626A9}" name="SITUAÇÃO" dataDxfId="0" dataCellStyle="Vírgul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">
    <pageSetUpPr fitToPage="1"/>
  </sheetPr>
  <dimension ref="A1:AM86"/>
  <sheetViews>
    <sheetView showGridLines="0" tabSelected="1" zoomScale="90" zoomScaleNormal="90" zoomScaleSheetLayoutView="100" workbookViewId="0">
      <pane ySplit="2" topLeftCell="A3" activePane="bottomLeft" state="frozen"/>
      <selection pane="bottomLeft" activeCell="E4" sqref="E4"/>
    </sheetView>
  </sheetViews>
  <sheetFormatPr defaultColWidth="20.5546875" defaultRowHeight="32.25" customHeight="1" x14ac:dyDescent="0.25"/>
  <cols>
    <col min="1" max="1" width="12.5546875" style="1" customWidth="1"/>
    <col min="2" max="2" width="30.6640625" style="5" customWidth="1"/>
    <col min="3" max="3" width="18.109375" style="2" customWidth="1"/>
    <col min="4" max="4" width="81.21875" style="5" customWidth="1"/>
    <col min="5" max="5" width="21.6640625" style="2" customWidth="1"/>
    <col min="6" max="6" width="16" style="2" customWidth="1"/>
    <col min="7" max="7" width="15.6640625" style="2" customWidth="1"/>
    <col min="8" max="8" width="49.5546875" style="5" customWidth="1"/>
    <col min="9" max="9" width="21.33203125" style="2" bestFit="1" customWidth="1"/>
    <col min="10" max="10" width="15.6640625" style="2" bestFit="1" customWidth="1"/>
    <col min="11" max="16384" width="20.5546875" style="2"/>
  </cols>
  <sheetData>
    <row r="1" spans="1:10" ht="87" customHeight="1" x14ac:dyDescent="0.25">
      <c r="A1" s="6"/>
      <c r="B1" s="27"/>
      <c r="C1" s="47" t="s">
        <v>301</v>
      </c>
      <c r="D1" s="48"/>
      <c r="E1" s="48"/>
      <c r="F1" s="48"/>
      <c r="G1" s="48"/>
      <c r="H1" s="48"/>
      <c r="I1" s="48"/>
      <c r="J1" s="48"/>
    </row>
    <row r="2" spans="1:10" s="3" customFormat="1" ht="38.25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7" t="s">
        <v>4</v>
      </c>
      <c r="F2" s="7" t="s">
        <v>5</v>
      </c>
      <c r="G2" s="7" t="s">
        <v>6</v>
      </c>
      <c r="H2" s="29" t="s">
        <v>253</v>
      </c>
      <c r="I2" s="7" t="s">
        <v>7</v>
      </c>
      <c r="J2" s="7" t="s">
        <v>8</v>
      </c>
    </row>
    <row r="3" spans="1:10" ht="32.25" customHeight="1" x14ac:dyDescent="0.25">
      <c r="A3" s="11">
        <v>2014</v>
      </c>
      <c r="B3" s="16" t="s">
        <v>290</v>
      </c>
      <c r="C3" s="1" t="s">
        <v>269</v>
      </c>
      <c r="D3" s="2" t="s">
        <v>279</v>
      </c>
      <c r="E3" s="14" t="s">
        <v>278</v>
      </c>
      <c r="F3" s="43">
        <v>10806750</v>
      </c>
      <c r="G3" s="43">
        <f>G13</f>
        <v>5955720</v>
      </c>
      <c r="H3" s="44" t="s">
        <v>276</v>
      </c>
      <c r="I3" s="12" t="s">
        <v>277</v>
      </c>
      <c r="J3" s="15" t="s">
        <v>11</v>
      </c>
    </row>
    <row r="4" spans="1:10" ht="32.25" customHeight="1" x14ac:dyDescent="0.25">
      <c r="A4" s="18">
        <v>2015</v>
      </c>
      <c r="B4" s="28" t="s">
        <v>12</v>
      </c>
      <c r="C4" s="19"/>
      <c r="D4" s="4" t="s">
        <v>270</v>
      </c>
      <c r="E4" s="21" t="s">
        <v>239</v>
      </c>
      <c r="F4" s="41">
        <f>tbDadosLicitacoesContratos[[#This Row],[VALOR CONTRATO (R$)ATUAL]]-F3</f>
        <v>306411.83999999985</v>
      </c>
      <c r="G4" s="38">
        <v>11113161.84</v>
      </c>
      <c r="H4" s="36"/>
      <c r="I4" s="19"/>
      <c r="J4" s="37"/>
    </row>
    <row r="5" spans="1:10" ht="32.25" customHeight="1" x14ac:dyDescent="0.25">
      <c r="A5" s="18">
        <v>2016</v>
      </c>
      <c r="B5" s="28" t="s">
        <v>12</v>
      </c>
      <c r="C5" s="19"/>
      <c r="D5" s="4" t="s">
        <v>280</v>
      </c>
      <c r="E5" s="21" t="s">
        <v>240</v>
      </c>
      <c r="F5" s="41">
        <v>0</v>
      </c>
      <c r="G5" s="38">
        <f>G4</f>
        <v>11113161.84</v>
      </c>
      <c r="H5" s="36"/>
      <c r="I5" s="19"/>
      <c r="J5" s="37"/>
    </row>
    <row r="6" spans="1:10" ht="30" customHeight="1" x14ac:dyDescent="0.25">
      <c r="A6" s="18">
        <v>2017</v>
      </c>
      <c r="B6" s="28" t="s">
        <v>12</v>
      </c>
      <c r="C6" s="19"/>
      <c r="D6" s="4" t="s">
        <v>281</v>
      </c>
      <c r="E6" s="21" t="s">
        <v>244</v>
      </c>
      <c r="F6" s="42">
        <f>tbDadosLicitacoesContratos[[#This Row],[VALOR CONTRATO (R$)ATUAL]]-G5</f>
        <v>-1211905.92</v>
      </c>
      <c r="G6" s="38">
        <v>9901255.9199999999</v>
      </c>
      <c r="H6" s="36"/>
      <c r="I6" s="19"/>
      <c r="J6" s="37"/>
    </row>
    <row r="7" spans="1:10" ht="32.25" customHeight="1" x14ac:dyDescent="0.25">
      <c r="A7" s="18">
        <v>2018</v>
      </c>
      <c r="B7" s="28" t="s">
        <v>12</v>
      </c>
      <c r="C7" s="19"/>
      <c r="D7" s="4" t="s">
        <v>281</v>
      </c>
      <c r="E7" s="21" t="s">
        <v>245</v>
      </c>
      <c r="F7" s="42">
        <f>tbDadosLicitacoesContratos[[#This Row],[VALOR CONTRATO (R$)ATUAL]]-G6</f>
        <v>-131927.04000000097</v>
      </c>
      <c r="G7" s="38">
        <v>9769328.879999999</v>
      </c>
      <c r="H7" s="36"/>
      <c r="I7" s="19"/>
      <c r="J7" s="37"/>
    </row>
    <row r="8" spans="1:10" ht="32.25" customHeight="1" x14ac:dyDescent="0.25">
      <c r="A8" s="18">
        <v>2019</v>
      </c>
      <c r="B8" s="28" t="s">
        <v>13</v>
      </c>
      <c r="C8" s="19"/>
      <c r="D8" s="45" t="s">
        <v>300</v>
      </c>
      <c r="E8" s="21" t="s">
        <v>242</v>
      </c>
      <c r="F8" s="40">
        <v>7293835.7999999998</v>
      </c>
      <c r="G8" s="39">
        <f>tbDadosLicitacoesContratos[[#This Row],[VALOR CONTRATO (R$)]]</f>
        <v>7293835.7999999998</v>
      </c>
      <c r="H8" s="36"/>
      <c r="I8" s="19"/>
      <c r="J8" s="37"/>
    </row>
    <row r="9" spans="1:10" ht="32.25" customHeight="1" x14ac:dyDescent="0.25">
      <c r="A9" s="18">
        <v>2019</v>
      </c>
      <c r="B9" s="28" t="s">
        <v>12</v>
      </c>
      <c r="C9" s="19"/>
      <c r="D9" s="4" t="s">
        <v>270</v>
      </c>
      <c r="E9" s="21" t="s">
        <v>271</v>
      </c>
      <c r="F9" s="41">
        <f>tbDadosLicitacoesContratos[[#This Row],[VALOR CONTRATO (R$)ATUAL]]-G8</f>
        <v>139528.3200000003</v>
      </c>
      <c r="G9" s="38">
        <v>7433364.1200000001</v>
      </c>
      <c r="H9" s="36"/>
      <c r="I9" s="19"/>
      <c r="J9" s="37"/>
    </row>
    <row r="10" spans="1:10" ht="32.25" customHeight="1" x14ac:dyDescent="0.25">
      <c r="A10" s="18">
        <v>2020</v>
      </c>
      <c r="B10" s="28" t="s">
        <v>12</v>
      </c>
      <c r="C10" s="19"/>
      <c r="D10" s="4" t="s">
        <v>281</v>
      </c>
      <c r="E10" s="21" t="s">
        <v>272</v>
      </c>
      <c r="F10" s="42">
        <f>tbDadosLicitacoesContratos[[#This Row],[VALOR CONTRATO (R$)ATUAL]]-G9</f>
        <v>-331155.71999999974</v>
      </c>
      <c r="G10" s="38">
        <v>7102208.4000000004</v>
      </c>
      <c r="H10" s="36"/>
      <c r="I10" s="19"/>
      <c r="J10" s="37"/>
    </row>
    <row r="11" spans="1:10" ht="32.25" customHeight="1" x14ac:dyDescent="0.25">
      <c r="A11" s="18">
        <v>2021</v>
      </c>
      <c r="B11" s="28" t="s">
        <v>12</v>
      </c>
      <c r="C11" s="19"/>
      <c r="D11" s="4" t="s">
        <v>281</v>
      </c>
      <c r="E11" s="21" t="s">
        <v>273</v>
      </c>
      <c r="F11" s="42">
        <f>tbDadosLicitacoesContratos[[#This Row],[VALOR CONTRATO (R$)ATUAL]]-G10</f>
        <v>-165991.68000000063</v>
      </c>
      <c r="G11" s="38">
        <v>6936216.7199999997</v>
      </c>
      <c r="H11" s="36"/>
      <c r="I11" s="19"/>
      <c r="J11" s="37"/>
    </row>
    <row r="12" spans="1:10" ht="32.25" customHeight="1" x14ac:dyDescent="0.25">
      <c r="A12" s="18">
        <v>2022</v>
      </c>
      <c r="B12" s="28" t="s">
        <v>12</v>
      </c>
      <c r="C12" s="19"/>
      <c r="D12" s="4" t="s">
        <v>280</v>
      </c>
      <c r="E12" s="21" t="s">
        <v>274</v>
      </c>
      <c r="F12" s="41">
        <v>0</v>
      </c>
      <c r="G12" s="38">
        <f>G11</f>
        <v>6936216.7199999997</v>
      </c>
      <c r="H12" s="36"/>
      <c r="I12" s="19"/>
      <c r="J12" s="37"/>
    </row>
    <row r="13" spans="1:10" ht="32.25" customHeight="1" x14ac:dyDescent="0.25">
      <c r="A13" s="18">
        <v>2024</v>
      </c>
      <c r="B13" s="28" t="s">
        <v>13</v>
      </c>
      <c r="C13" s="19"/>
      <c r="D13" s="45" t="s">
        <v>289</v>
      </c>
      <c r="E13" s="21" t="s">
        <v>275</v>
      </c>
      <c r="F13" s="41">
        <v>5955720</v>
      </c>
      <c r="G13" s="41">
        <v>5955720</v>
      </c>
      <c r="H13" s="36"/>
      <c r="I13" s="19"/>
      <c r="J13" s="37"/>
    </row>
    <row r="14" spans="1:10" ht="32.25" customHeight="1" x14ac:dyDescent="0.25">
      <c r="A14" s="11">
        <v>2020</v>
      </c>
      <c r="B14" s="16" t="s">
        <v>291</v>
      </c>
      <c r="C14" s="12" t="s">
        <v>36</v>
      </c>
      <c r="D14" s="13" t="s">
        <v>232</v>
      </c>
      <c r="E14" s="14" t="s">
        <v>37</v>
      </c>
      <c r="F14" s="14">
        <v>4650.84</v>
      </c>
      <c r="G14" s="14">
        <v>4650.84</v>
      </c>
      <c r="H14" s="13" t="s">
        <v>38</v>
      </c>
      <c r="I14" s="12" t="s">
        <v>18</v>
      </c>
      <c r="J14" s="15" t="s">
        <v>10</v>
      </c>
    </row>
    <row r="15" spans="1:10" ht="32.25" customHeight="1" x14ac:dyDescent="0.25">
      <c r="A15" s="11">
        <v>2020</v>
      </c>
      <c r="B15" s="16" t="s">
        <v>292</v>
      </c>
      <c r="C15" s="12" t="s">
        <v>39</v>
      </c>
      <c r="D15" s="13" t="s">
        <v>262</v>
      </c>
      <c r="E15" s="14" t="s">
        <v>40</v>
      </c>
      <c r="F15" s="14">
        <v>169726.4</v>
      </c>
      <c r="G15" s="14">
        <v>169726.4</v>
      </c>
      <c r="H15" s="13" t="s">
        <v>41</v>
      </c>
      <c r="I15" s="12" t="s">
        <v>42</v>
      </c>
      <c r="J15" s="17" t="s">
        <v>10</v>
      </c>
    </row>
    <row r="16" spans="1:10" ht="32.25" customHeight="1" x14ac:dyDescent="0.25">
      <c r="A16" s="11">
        <v>2020</v>
      </c>
      <c r="B16" s="16" t="s">
        <v>293</v>
      </c>
      <c r="C16" s="12" t="s">
        <v>43</v>
      </c>
      <c r="D16" s="13" t="s">
        <v>233</v>
      </c>
      <c r="E16" s="14" t="s">
        <v>44</v>
      </c>
      <c r="F16" s="14">
        <v>14880</v>
      </c>
      <c r="G16" s="14">
        <v>14880</v>
      </c>
      <c r="H16" s="13" t="s">
        <v>45</v>
      </c>
      <c r="I16" s="12" t="s">
        <v>46</v>
      </c>
      <c r="J16" s="17" t="s">
        <v>10</v>
      </c>
    </row>
    <row r="17" spans="1:39" ht="32.25" customHeight="1" x14ac:dyDescent="0.25">
      <c r="A17" s="11">
        <v>2020</v>
      </c>
      <c r="B17" s="16" t="s">
        <v>294</v>
      </c>
      <c r="C17" s="12" t="s">
        <v>47</v>
      </c>
      <c r="D17" s="13" t="s">
        <v>234</v>
      </c>
      <c r="E17" s="14" t="s">
        <v>48</v>
      </c>
      <c r="F17" s="14">
        <v>284400</v>
      </c>
      <c r="G17" s="14">
        <v>284400</v>
      </c>
      <c r="H17" s="30" t="s">
        <v>49</v>
      </c>
      <c r="I17" s="12" t="s">
        <v>50</v>
      </c>
      <c r="J17" s="15" t="s">
        <v>10</v>
      </c>
    </row>
    <row r="18" spans="1:39" ht="32.25" customHeight="1" x14ac:dyDescent="0.25">
      <c r="A18" s="11">
        <v>2020</v>
      </c>
      <c r="B18" s="16" t="s">
        <v>295</v>
      </c>
      <c r="C18" s="12" t="s">
        <v>51</v>
      </c>
      <c r="D18" s="13" t="s">
        <v>52</v>
      </c>
      <c r="E18" s="14" t="s">
        <v>53</v>
      </c>
      <c r="F18" s="14">
        <v>35838680.009999998</v>
      </c>
      <c r="G18" s="14">
        <v>35838680.009999998</v>
      </c>
      <c r="H18" s="30" t="s">
        <v>19</v>
      </c>
      <c r="I18" s="12" t="s">
        <v>255</v>
      </c>
      <c r="J18" s="15" t="s">
        <v>11</v>
      </c>
    </row>
    <row r="19" spans="1:39" ht="32.25" customHeight="1" x14ac:dyDescent="0.25">
      <c r="A19" s="11">
        <v>2020</v>
      </c>
      <c r="B19" s="16" t="s">
        <v>295</v>
      </c>
      <c r="C19" s="12" t="s">
        <v>51</v>
      </c>
      <c r="D19" s="13" t="s">
        <v>235</v>
      </c>
      <c r="E19" s="14" t="s">
        <v>54</v>
      </c>
      <c r="F19" s="14">
        <v>2284995.9700000002</v>
      </c>
      <c r="G19" s="14">
        <v>2284995.9700000002</v>
      </c>
      <c r="H19" s="30" t="s">
        <v>55</v>
      </c>
      <c r="I19" s="12" t="s">
        <v>56</v>
      </c>
      <c r="J19" s="15" t="s">
        <v>10</v>
      </c>
    </row>
    <row r="20" spans="1:39" ht="32.25" customHeight="1" x14ac:dyDescent="0.25">
      <c r="A20" s="11">
        <v>2020</v>
      </c>
      <c r="B20" s="16" t="s">
        <v>15</v>
      </c>
      <c r="C20" s="12" t="s">
        <v>57</v>
      </c>
      <c r="D20" s="13" t="s">
        <v>58</v>
      </c>
      <c r="E20" s="14" t="s">
        <v>59</v>
      </c>
      <c r="F20" s="14">
        <v>240000</v>
      </c>
      <c r="G20" s="14">
        <v>240000</v>
      </c>
      <c r="H20" s="30" t="s">
        <v>60</v>
      </c>
      <c r="I20" s="12" t="s">
        <v>61</v>
      </c>
      <c r="J20" s="15" t="s">
        <v>11</v>
      </c>
    </row>
    <row r="21" spans="1:39" ht="32.25" customHeight="1" x14ac:dyDescent="0.25">
      <c r="A21" s="11">
        <v>2020</v>
      </c>
      <c r="B21" s="16" t="s">
        <v>15</v>
      </c>
      <c r="C21" s="12" t="s">
        <v>62</v>
      </c>
      <c r="D21" s="13" t="s">
        <v>236</v>
      </c>
      <c r="E21" s="14" t="s">
        <v>63</v>
      </c>
      <c r="F21" s="14">
        <v>509550</v>
      </c>
      <c r="G21" s="14">
        <v>619216.30000000005</v>
      </c>
      <c r="H21" s="30" t="s">
        <v>64</v>
      </c>
      <c r="I21" s="12" t="s">
        <v>65</v>
      </c>
      <c r="J21" s="15" t="s">
        <v>11</v>
      </c>
    </row>
    <row r="22" spans="1:39" s="4" customFormat="1" ht="32.25" customHeight="1" x14ac:dyDescent="0.25">
      <c r="A22" s="18">
        <v>2022</v>
      </c>
      <c r="B22" s="28" t="s">
        <v>12</v>
      </c>
      <c r="C22" s="19"/>
      <c r="D22" s="20" t="s">
        <v>66</v>
      </c>
      <c r="E22" s="21" t="s">
        <v>239</v>
      </c>
      <c r="F22" s="21">
        <f>G22-F21</f>
        <v>92204.469999999972</v>
      </c>
      <c r="G22" s="21">
        <v>601754.47</v>
      </c>
      <c r="H22" s="31"/>
      <c r="I22" s="19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4" customFormat="1" ht="32.25" customHeight="1" x14ac:dyDescent="0.25">
      <c r="A23" s="18">
        <v>2023</v>
      </c>
      <c r="B23" s="28" t="s">
        <v>12</v>
      </c>
      <c r="C23" s="19"/>
      <c r="D23" s="20" t="s">
        <v>238</v>
      </c>
      <c r="E23" s="21" t="s">
        <v>240</v>
      </c>
      <c r="F23" s="21">
        <f>G23-G22</f>
        <v>17461.830000000075</v>
      </c>
      <c r="G23" s="21">
        <v>619216.30000000005</v>
      </c>
      <c r="H23" s="31"/>
      <c r="I23" s="19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32.25" customHeight="1" x14ac:dyDescent="0.25">
      <c r="A24" s="11">
        <v>2020</v>
      </c>
      <c r="B24" s="16" t="s">
        <v>15</v>
      </c>
      <c r="C24" s="12" t="s">
        <v>67</v>
      </c>
      <c r="D24" s="13" t="s">
        <v>68</v>
      </c>
      <c r="E24" s="14" t="s">
        <v>69</v>
      </c>
      <c r="F24" s="14">
        <v>22605</v>
      </c>
      <c r="G24" s="14">
        <v>22605</v>
      </c>
      <c r="H24" s="30" t="s">
        <v>70</v>
      </c>
      <c r="I24" s="12" t="s">
        <v>71</v>
      </c>
      <c r="J24" s="17" t="s">
        <v>10</v>
      </c>
    </row>
    <row r="25" spans="1:39" s="4" customFormat="1" ht="32.25" customHeight="1" x14ac:dyDescent="0.25">
      <c r="A25" s="18">
        <v>2023</v>
      </c>
      <c r="B25" s="28" t="s">
        <v>13</v>
      </c>
      <c r="C25" s="19"/>
      <c r="D25" s="20" t="s">
        <v>241</v>
      </c>
      <c r="E25" s="21" t="s">
        <v>242</v>
      </c>
      <c r="F25" s="21" t="s">
        <v>9</v>
      </c>
      <c r="G25" s="21" t="s">
        <v>9</v>
      </c>
      <c r="H25" s="31"/>
      <c r="I25" s="19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32.25" customHeight="1" x14ac:dyDescent="0.25">
      <c r="A26" s="11">
        <v>2020</v>
      </c>
      <c r="B26" s="16" t="s">
        <v>15</v>
      </c>
      <c r="C26" s="12" t="s">
        <v>72</v>
      </c>
      <c r="D26" s="13" t="s">
        <v>237</v>
      </c>
      <c r="E26" s="23" t="s">
        <v>227</v>
      </c>
      <c r="F26" s="14">
        <v>2223845.8199999998</v>
      </c>
      <c r="G26" s="14">
        <v>2223845.8199999998</v>
      </c>
      <c r="H26" s="30" t="s">
        <v>73</v>
      </c>
      <c r="I26" s="12" t="s">
        <v>17</v>
      </c>
      <c r="J26" s="17" t="s">
        <v>10</v>
      </c>
    </row>
    <row r="27" spans="1:39" ht="32.25" customHeight="1" x14ac:dyDescent="0.25">
      <c r="A27" s="11">
        <v>2020</v>
      </c>
      <c r="B27" s="16" t="s">
        <v>15</v>
      </c>
      <c r="C27" s="12" t="s">
        <v>74</v>
      </c>
      <c r="D27" s="13" t="s">
        <v>75</v>
      </c>
      <c r="E27" s="14" t="s">
        <v>76</v>
      </c>
      <c r="F27" s="14">
        <v>28450</v>
      </c>
      <c r="G27" s="14">
        <v>28450</v>
      </c>
      <c r="H27" s="30" t="s">
        <v>77</v>
      </c>
      <c r="I27" s="12" t="s">
        <v>78</v>
      </c>
      <c r="J27" s="17" t="s">
        <v>10</v>
      </c>
    </row>
    <row r="28" spans="1:39" ht="32.25" customHeight="1" x14ac:dyDescent="0.25">
      <c r="A28" s="11">
        <v>2021</v>
      </c>
      <c r="B28" s="16" t="s">
        <v>296</v>
      </c>
      <c r="C28" s="12" t="s">
        <v>79</v>
      </c>
      <c r="D28" s="13" t="s">
        <v>80</v>
      </c>
      <c r="E28" s="14" t="s">
        <v>81</v>
      </c>
      <c r="F28" s="14">
        <v>45600</v>
      </c>
      <c r="G28" s="14">
        <v>45600</v>
      </c>
      <c r="H28" s="30" t="s">
        <v>82</v>
      </c>
      <c r="I28" s="12" t="s">
        <v>83</v>
      </c>
      <c r="J28" s="15" t="s">
        <v>10</v>
      </c>
    </row>
    <row r="29" spans="1:39" ht="32.25" customHeight="1" x14ac:dyDescent="0.25">
      <c r="A29" s="11">
        <v>2021</v>
      </c>
      <c r="B29" s="16" t="s">
        <v>292</v>
      </c>
      <c r="C29" s="12" t="s">
        <v>85</v>
      </c>
      <c r="D29" s="13" t="s">
        <v>86</v>
      </c>
      <c r="E29" s="14" t="s">
        <v>87</v>
      </c>
      <c r="F29" s="14">
        <v>1141683.02</v>
      </c>
      <c r="G29" s="14">
        <v>1256115.82</v>
      </c>
      <c r="H29" s="13" t="s">
        <v>88</v>
      </c>
      <c r="I29" s="12" t="s">
        <v>89</v>
      </c>
      <c r="J29" s="17" t="s">
        <v>10</v>
      </c>
    </row>
    <row r="30" spans="1:39" s="4" customFormat="1" ht="32.25" customHeight="1" x14ac:dyDescent="0.25">
      <c r="A30" s="18">
        <v>2022</v>
      </c>
      <c r="B30" s="28" t="s">
        <v>12</v>
      </c>
      <c r="C30" s="19"/>
      <c r="D30" s="20" t="s">
        <v>30</v>
      </c>
      <c r="E30" s="21" t="s">
        <v>239</v>
      </c>
      <c r="F30" s="21" t="s">
        <v>9</v>
      </c>
      <c r="G30" s="21" t="s">
        <v>9</v>
      </c>
      <c r="H30" s="31"/>
      <c r="I30" s="19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4" customFormat="1" ht="32.25" customHeight="1" x14ac:dyDescent="0.25">
      <c r="A31" s="18">
        <v>2022</v>
      </c>
      <c r="B31" s="28" t="s">
        <v>12</v>
      </c>
      <c r="C31" s="19"/>
      <c r="D31" s="20" t="s">
        <v>283</v>
      </c>
      <c r="E31" s="21" t="s">
        <v>240</v>
      </c>
      <c r="F31" s="21">
        <f>G31-F29</f>
        <v>84967</v>
      </c>
      <c r="G31" s="21">
        <v>1226650.02</v>
      </c>
      <c r="H31" s="31"/>
      <c r="I31" s="19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4" customFormat="1" ht="32.25" customHeight="1" x14ac:dyDescent="0.25">
      <c r="A32" s="18">
        <v>2023</v>
      </c>
      <c r="B32" s="28" t="s">
        <v>12</v>
      </c>
      <c r="C32" s="19"/>
      <c r="D32" s="20" t="s">
        <v>284</v>
      </c>
      <c r="E32" s="21" t="s">
        <v>244</v>
      </c>
      <c r="F32" s="21">
        <f>G32-G31</f>
        <v>25231.080000000075</v>
      </c>
      <c r="G32" s="21">
        <v>1251881.1000000001</v>
      </c>
      <c r="H32" s="31"/>
      <c r="I32" s="19"/>
      <c r="J32" s="2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4" customFormat="1" ht="32.25" customHeight="1" x14ac:dyDescent="0.25">
      <c r="A33" s="18">
        <v>2023</v>
      </c>
      <c r="B33" s="28" t="s">
        <v>243</v>
      </c>
      <c r="C33" s="19"/>
      <c r="D33" s="20" t="s">
        <v>285</v>
      </c>
      <c r="E33" s="21" t="s">
        <v>245</v>
      </c>
      <c r="F33" s="21">
        <f>G33-G32</f>
        <v>4234.7199999999721</v>
      </c>
      <c r="G33" s="21">
        <v>1256115.82</v>
      </c>
      <c r="H33" s="31"/>
      <c r="I33" s="19"/>
      <c r="J33" s="2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32.25" customHeight="1" x14ac:dyDescent="0.25">
      <c r="A34" s="11">
        <v>2021</v>
      </c>
      <c r="B34" s="16" t="s">
        <v>294</v>
      </c>
      <c r="C34" s="12" t="s">
        <v>90</v>
      </c>
      <c r="D34" s="13" t="s">
        <v>256</v>
      </c>
      <c r="E34" s="14" t="s">
        <v>91</v>
      </c>
      <c r="F34" s="14">
        <v>848044.77</v>
      </c>
      <c r="G34" s="14">
        <v>848044.77</v>
      </c>
      <c r="H34" s="13" t="s">
        <v>28</v>
      </c>
      <c r="I34" s="12" t="s">
        <v>29</v>
      </c>
      <c r="J34" s="17" t="s">
        <v>10</v>
      </c>
    </row>
    <row r="35" spans="1:39" ht="32.25" customHeight="1" x14ac:dyDescent="0.25">
      <c r="A35" s="11">
        <v>2021</v>
      </c>
      <c r="B35" s="16" t="s">
        <v>15</v>
      </c>
      <c r="C35" s="12" t="s">
        <v>92</v>
      </c>
      <c r="D35" s="13" t="s">
        <v>267</v>
      </c>
      <c r="E35" s="14" t="s">
        <v>93</v>
      </c>
      <c r="F35" s="14">
        <v>53870</v>
      </c>
      <c r="G35" s="14">
        <v>53870</v>
      </c>
      <c r="H35" s="30" t="s">
        <v>94</v>
      </c>
      <c r="I35" s="12" t="s">
        <v>84</v>
      </c>
      <c r="J35" s="15" t="s">
        <v>10</v>
      </c>
    </row>
    <row r="36" spans="1:39" ht="32.25" customHeight="1" x14ac:dyDescent="0.25">
      <c r="A36" s="11">
        <v>2021</v>
      </c>
      <c r="B36" s="16" t="s">
        <v>15</v>
      </c>
      <c r="C36" s="12" t="s">
        <v>95</v>
      </c>
      <c r="D36" s="13" t="s">
        <v>96</v>
      </c>
      <c r="E36" s="14" t="s">
        <v>97</v>
      </c>
      <c r="F36" s="14">
        <v>3700000</v>
      </c>
      <c r="G36" s="14">
        <v>4165122.24</v>
      </c>
      <c r="H36" s="30" t="s">
        <v>98</v>
      </c>
      <c r="I36" s="12" t="s">
        <v>22</v>
      </c>
      <c r="J36" s="15" t="s">
        <v>11</v>
      </c>
    </row>
    <row r="37" spans="1:39" s="4" customFormat="1" ht="32.25" customHeight="1" x14ac:dyDescent="0.25">
      <c r="A37" s="18">
        <v>2021</v>
      </c>
      <c r="B37" s="28" t="s">
        <v>12</v>
      </c>
      <c r="C37" s="19"/>
      <c r="D37" s="20" t="s">
        <v>99</v>
      </c>
      <c r="E37" s="21" t="s">
        <v>239</v>
      </c>
      <c r="F37" s="21" t="s">
        <v>9</v>
      </c>
      <c r="G37" s="21" t="s">
        <v>9</v>
      </c>
      <c r="H37" s="31"/>
      <c r="I37" s="19"/>
      <c r="J37" s="2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4" customFormat="1" ht="32.25" customHeight="1" x14ac:dyDescent="0.25">
      <c r="A38" s="18">
        <v>2022</v>
      </c>
      <c r="B38" s="28" t="s">
        <v>12</v>
      </c>
      <c r="C38" s="19"/>
      <c r="D38" s="20" t="s">
        <v>30</v>
      </c>
      <c r="E38" s="21" t="s">
        <v>240</v>
      </c>
      <c r="F38" s="21" t="s">
        <v>9</v>
      </c>
      <c r="G38" s="21" t="s">
        <v>9</v>
      </c>
      <c r="H38" s="31"/>
      <c r="I38" s="19"/>
      <c r="J38" s="2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4" customFormat="1" ht="32.25" customHeight="1" x14ac:dyDescent="0.25">
      <c r="A39" s="18">
        <v>2022</v>
      </c>
      <c r="B39" s="28" t="s">
        <v>12</v>
      </c>
      <c r="C39" s="19"/>
      <c r="D39" s="20" t="s">
        <v>286</v>
      </c>
      <c r="E39" s="21" t="s">
        <v>244</v>
      </c>
      <c r="F39" s="21">
        <f>G39-F36</f>
        <v>339120.06999999983</v>
      </c>
      <c r="G39" s="46">
        <v>4039120.07</v>
      </c>
      <c r="H39" s="31"/>
      <c r="I39" s="19"/>
      <c r="J39" s="2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4" customFormat="1" ht="32.25" customHeight="1" x14ac:dyDescent="0.25">
      <c r="A40" s="18">
        <v>2023</v>
      </c>
      <c r="B40" s="28" t="s">
        <v>12</v>
      </c>
      <c r="C40" s="19"/>
      <c r="D40" s="20" t="s">
        <v>287</v>
      </c>
      <c r="E40" s="21" t="s">
        <v>245</v>
      </c>
      <c r="F40" s="21">
        <f>G40-G39</f>
        <v>126002.17000000039</v>
      </c>
      <c r="G40" s="21">
        <v>4165122.24</v>
      </c>
      <c r="H40" s="31"/>
      <c r="I40" s="19"/>
      <c r="J40" s="2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32.25" customHeight="1" x14ac:dyDescent="0.25">
      <c r="A41" s="11">
        <v>2021</v>
      </c>
      <c r="B41" s="16" t="s">
        <v>15</v>
      </c>
      <c r="C41" s="12" t="s">
        <v>100</v>
      </c>
      <c r="D41" s="13" t="s">
        <v>101</v>
      </c>
      <c r="E41" s="14" t="s">
        <v>102</v>
      </c>
      <c r="F41" s="14">
        <v>799000</v>
      </c>
      <c r="G41" s="14">
        <v>1797229.72</v>
      </c>
      <c r="H41" s="30" t="s">
        <v>103</v>
      </c>
      <c r="I41" s="12" t="s">
        <v>25</v>
      </c>
      <c r="J41" s="15" t="s">
        <v>11</v>
      </c>
    </row>
    <row r="42" spans="1:39" s="4" customFormat="1" ht="32.25" customHeight="1" x14ac:dyDescent="0.25">
      <c r="A42" s="18">
        <v>2022</v>
      </c>
      <c r="B42" s="28" t="s">
        <v>12</v>
      </c>
      <c r="C42" s="19"/>
      <c r="D42" s="20" t="s">
        <v>30</v>
      </c>
      <c r="E42" s="21" t="s">
        <v>246</v>
      </c>
      <c r="F42" s="21" t="s">
        <v>9</v>
      </c>
      <c r="G42" s="21" t="s">
        <v>9</v>
      </c>
      <c r="H42" s="31"/>
      <c r="I42" s="21"/>
      <c r="J42" s="2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4" customFormat="1" ht="32.25" customHeight="1" x14ac:dyDescent="0.25">
      <c r="A43" s="18">
        <v>2023</v>
      </c>
      <c r="B43" s="28" t="s">
        <v>12</v>
      </c>
      <c r="C43" s="19"/>
      <c r="D43" s="20" t="s">
        <v>288</v>
      </c>
      <c r="E43" s="21" t="s">
        <v>240</v>
      </c>
      <c r="F43" s="21">
        <f>G43-F41</f>
        <v>75978.170000000042</v>
      </c>
      <c r="G43" s="21">
        <v>874978.17</v>
      </c>
      <c r="H43" s="31"/>
      <c r="I43" s="21"/>
      <c r="J43" s="2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4" customFormat="1" ht="32.25" customHeight="1" x14ac:dyDescent="0.25">
      <c r="A44" s="18">
        <v>2023</v>
      </c>
      <c r="B44" s="28" t="s">
        <v>13</v>
      </c>
      <c r="C44" s="19"/>
      <c r="D44" s="20" t="s">
        <v>228</v>
      </c>
      <c r="E44" s="21" t="s">
        <v>242</v>
      </c>
      <c r="F44" s="21">
        <f>G44-G43</f>
        <v>922251.54999999993</v>
      </c>
      <c r="G44" s="21">
        <v>1797229.72</v>
      </c>
      <c r="H44" s="31"/>
      <c r="I44" s="21"/>
      <c r="J44" s="2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32.25" customHeight="1" x14ac:dyDescent="0.25">
      <c r="A45" s="11">
        <v>2021</v>
      </c>
      <c r="B45" s="16" t="s">
        <v>15</v>
      </c>
      <c r="C45" s="12" t="s">
        <v>104</v>
      </c>
      <c r="D45" s="13" t="s">
        <v>105</v>
      </c>
      <c r="E45" s="14" t="s">
        <v>106</v>
      </c>
      <c r="F45" s="14">
        <v>114900</v>
      </c>
      <c r="G45" s="14">
        <v>114900</v>
      </c>
      <c r="H45" s="30" t="s">
        <v>107</v>
      </c>
      <c r="I45" s="12" t="s">
        <v>108</v>
      </c>
      <c r="J45" s="15" t="s">
        <v>11</v>
      </c>
    </row>
    <row r="46" spans="1:39" s="4" customFormat="1" ht="32.25" customHeight="1" x14ac:dyDescent="0.25">
      <c r="A46" s="18">
        <v>2022</v>
      </c>
      <c r="B46" s="28" t="s">
        <v>12</v>
      </c>
      <c r="C46" s="19"/>
      <c r="D46" s="20" t="s">
        <v>30</v>
      </c>
      <c r="E46" s="21" t="s">
        <v>239</v>
      </c>
      <c r="F46" s="21" t="s">
        <v>9</v>
      </c>
      <c r="G46" s="21" t="s">
        <v>9</v>
      </c>
      <c r="H46" s="31"/>
      <c r="I46" s="19"/>
      <c r="J46" s="2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32.25" customHeight="1" x14ac:dyDescent="0.25">
      <c r="A47" s="11">
        <v>2022</v>
      </c>
      <c r="B47" s="16" t="s">
        <v>294</v>
      </c>
      <c r="C47" s="12" t="s">
        <v>109</v>
      </c>
      <c r="D47" s="13" t="s">
        <v>229</v>
      </c>
      <c r="E47" s="14" t="s">
        <v>110</v>
      </c>
      <c r="F47" s="14">
        <v>270968.76</v>
      </c>
      <c r="G47" s="14">
        <v>270968.76</v>
      </c>
      <c r="H47" s="13" t="s">
        <v>33</v>
      </c>
      <c r="I47" s="12" t="s">
        <v>34</v>
      </c>
      <c r="J47" s="17" t="s">
        <v>11</v>
      </c>
    </row>
    <row r="48" spans="1:39" ht="32.25" customHeight="1" x14ac:dyDescent="0.25">
      <c r="A48" s="11">
        <v>2022</v>
      </c>
      <c r="B48" s="16" t="s">
        <v>15</v>
      </c>
      <c r="C48" s="12" t="s">
        <v>111</v>
      </c>
      <c r="D48" s="13" t="s">
        <v>230</v>
      </c>
      <c r="E48" s="14" t="s">
        <v>112</v>
      </c>
      <c r="F48" s="14">
        <v>2417000</v>
      </c>
      <c r="G48" s="14">
        <v>2417000</v>
      </c>
      <c r="H48" s="30" t="s">
        <v>113</v>
      </c>
      <c r="I48" s="12" t="s">
        <v>21</v>
      </c>
      <c r="J48" s="17" t="s">
        <v>11</v>
      </c>
    </row>
    <row r="49" spans="1:39" ht="32.25" customHeight="1" x14ac:dyDescent="0.25">
      <c r="A49" s="11">
        <v>2022</v>
      </c>
      <c r="B49" s="16" t="s">
        <v>15</v>
      </c>
      <c r="C49" s="12" t="s">
        <v>114</v>
      </c>
      <c r="D49" s="13" t="s">
        <v>231</v>
      </c>
      <c r="E49" s="14" t="s">
        <v>115</v>
      </c>
      <c r="F49" s="14">
        <v>1661000</v>
      </c>
      <c r="G49" s="14">
        <v>1729824.31</v>
      </c>
      <c r="H49" s="30" t="s">
        <v>116</v>
      </c>
      <c r="I49" s="12" t="s">
        <v>117</v>
      </c>
      <c r="J49" s="24" t="s">
        <v>11</v>
      </c>
    </row>
    <row r="50" spans="1:39" s="4" customFormat="1" ht="32.25" customHeight="1" x14ac:dyDescent="0.25">
      <c r="A50" s="18">
        <v>2024</v>
      </c>
      <c r="B50" s="28" t="s">
        <v>12</v>
      </c>
      <c r="C50" s="19"/>
      <c r="D50" s="20" t="s">
        <v>282</v>
      </c>
      <c r="E50" s="21" t="s">
        <v>239</v>
      </c>
      <c r="F50" s="21">
        <f>G50-F49</f>
        <v>68824.310000000056</v>
      </c>
      <c r="G50" s="21">
        <v>1729824.31</v>
      </c>
      <c r="H50" s="31"/>
      <c r="I50" s="21"/>
      <c r="J50" s="2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32.25" customHeight="1" x14ac:dyDescent="0.25">
      <c r="A51" s="11">
        <v>2022</v>
      </c>
      <c r="B51" s="16" t="s">
        <v>15</v>
      </c>
      <c r="C51" s="12" t="s">
        <v>118</v>
      </c>
      <c r="D51" s="13" t="s">
        <v>119</v>
      </c>
      <c r="E51" s="14" t="s">
        <v>120</v>
      </c>
      <c r="F51" s="14">
        <v>222000</v>
      </c>
      <c r="G51" s="14">
        <v>222000</v>
      </c>
      <c r="H51" s="30" t="s">
        <v>121</v>
      </c>
      <c r="I51" s="12" t="s">
        <v>122</v>
      </c>
      <c r="J51" s="17" t="s">
        <v>10</v>
      </c>
    </row>
    <row r="52" spans="1:39" ht="32.25" customHeight="1" x14ac:dyDescent="0.25">
      <c r="A52" s="11">
        <v>2022</v>
      </c>
      <c r="B52" s="16" t="s">
        <v>15</v>
      </c>
      <c r="C52" s="12" t="s">
        <v>123</v>
      </c>
      <c r="D52" s="13" t="s">
        <v>251</v>
      </c>
      <c r="E52" s="14" t="s">
        <v>124</v>
      </c>
      <c r="F52" s="14">
        <v>3194000</v>
      </c>
      <c r="G52" s="14">
        <v>3265309.76</v>
      </c>
      <c r="H52" s="30" t="s">
        <v>125</v>
      </c>
      <c r="I52" s="12" t="s">
        <v>126</v>
      </c>
      <c r="J52" s="17" t="s">
        <v>11</v>
      </c>
    </row>
    <row r="53" spans="1:39" s="4" customFormat="1" ht="32.25" customHeight="1" x14ac:dyDescent="0.25">
      <c r="A53" s="18">
        <v>2024</v>
      </c>
      <c r="B53" s="28" t="s">
        <v>12</v>
      </c>
      <c r="C53" s="19" t="s">
        <v>123</v>
      </c>
      <c r="D53" s="20" t="s">
        <v>282</v>
      </c>
      <c r="E53" s="21" t="s">
        <v>239</v>
      </c>
      <c r="F53" s="21">
        <f>G53-F52</f>
        <v>71309.759999999776</v>
      </c>
      <c r="G53" s="21">
        <v>3265309.76</v>
      </c>
      <c r="H53" s="31"/>
      <c r="I53" s="21"/>
      <c r="J53" s="2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32.25" customHeight="1" x14ac:dyDescent="0.25">
      <c r="A54" s="11">
        <v>2023</v>
      </c>
      <c r="B54" s="16" t="s">
        <v>296</v>
      </c>
      <c r="C54" s="12" t="s">
        <v>127</v>
      </c>
      <c r="D54" s="13" t="s">
        <v>128</v>
      </c>
      <c r="E54" s="14" t="s">
        <v>129</v>
      </c>
      <c r="F54" s="14">
        <v>36000</v>
      </c>
      <c r="G54" s="14">
        <v>36000</v>
      </c>
      <c r="H54" s="32" t="s">
        <v>130</v>
      </c>
      <c r="I54" s="12" t="s">
        <v>131</v>
      </c>
      <c r="J54" s="17" t="s">
        <v>11</v>
      </c>
    </row>
    <row r="55" spans="1:39" ht="32.25" customHeight="1" x14ac:dyDescent="0.25">
      <c r="A55" s="11">
        <v>2023</v>
      </c>
      <c r="B55" s="16" t="s">
        <v>297</v>
      </c>
      <c r="C55" s="12" t="s">
        <v>132</v>
      </c>
      <c r="D55" s="13" t="s">
        <v>133</v>
      </c>
      <c r="E55" s="14" t="s">
        <v>134</v>
      </c>
      <c r="F55" s="14">
        <v>58442.82</v>
      </c>
      <c r="G55" s="14">
        <v>58442.82</v>
      </c>
      <c r="H55" s="32" t="s">
        <v>135</v>
      </c>
      <c r="I55" s="12" t="s">
        <v>32</v>
      </c>
      <c r="J55" s="24" t="s">
        <v>10</v>
      </c>
    </row>
    <row r="56" spans="1:39" ht="32.25" customHeight="1" x14ac:dyDescent="0.25">
      <c r="A56" s="11">
        <v>2023</v>
      </c>
      <c r="B56" s="16" t="s">
        <v>292</v>
      </c>
      <c r="C56" s="12" t="s">
        <v>136</v>
      </c>
      <c r="D56" s="13" t="s">
        <v>261</v>
      </c>
      <c r="E56" s="14" t="s">
        <v>137</v>
      </c>
      <c r="F56" s="14">
        <v>230771.01</v>
      </c>
      <c r="G56" s="14">
        <v>230771.01</v>
      </c>
      <c r="H56" s="32" t="s">
        <v>138</v>
      </c>
      <c r="I56" s="12" t="s">
        <v>139</v>
      </c>
      <c r="J56" s="17" t="s">
        <v>11</v>
      </c>
    </row>
    <row r="57" spans="1:39" ht="32.25" customHeight="1" x14ac:dyDescent="0.25">
      <c r="A57" s="11">
        <v>2023</v>
      </c>
      <c r="B57" s="16" t="s">
        <v>298</v>
      </c>
      <c r="C57" s="12" t="s">
        <v>140</v>
      </c>
      <c r="D57" s="13" t="s">
        <v>141</v>
      </c>
      <c r="E57" s="14" t="s">
        <v>142</v>
      </c>
      <c r="F57" s="14">
        <v>141294.35999999999</v>
      </c>
      <c r="G57" s="14">
        <v>141294.35999999999</v>
      </c>
      <c r="H57" s="32" t="s">
        <v>143</v>
      </c>
      <c r="I57" s="12" t="s">
        <v>16</v>
      </c>
      <c r="J57" s="24" t="s">
        <v>10</v>
      </c>
    </row>
    <row r="58" spans="1:39" ht="184.8" x14ac:dyDescent="0.25">
      <c r="A58" s="11">
        <v>2023</v>
      </c>
      <c r="B58" s="16" t="s">
        <v>299</v>
      </c>
      <c r="C58" s="12" t="s">
        <v>144</v>
      </c>
      <c r="D58" s="33" t="s">
        <v>260</v>
      </c>
      <c r="E58" s="25" t="s">
        <v>257</v>
      </c>
      <c r="F58" s="14">
        <v>32500000</v>
      </c>
      <c r="G58" s="14">
        <v>32500000</v>
      </c>
      <c r="H58" s="32" t="s">
        <v>268</v>
      </c>
      <c r="I58" s="11" t="s">
        <v>259</v>
      </c>
      <c r="J58" s="17" t="s">
        <v>258</v>
      </c>
    </row>
    <row r="59" spans="1:39" ht="32.25" customHeight="1" x14ac:dyDescent="0.25">
      <c r="A59" s="11">
        <v>2023</v>
      </c>
      <c r="B59" s="16" t="s">
        <v>15</v>
      </c>
      <c r="C59" s="12" t="s">
        <v>145</v>
      </c>
      <c r="D59" s="13" t="s">
        <v>247</v>
      </c>
      <c r="E59" s="14" t="s">
        <v>146</v>
      </c>
      <c r="F59" s="14">
        <v>63134802.380000003</v>
      </c>
      <c r="G59" s="14">
        <v>63134802.380000003</v>
      </c>
      <c r="H59" s="32" t="s">
        <v>147</v>
      </c>
      <c r="I59" s="12" t="s">
        <v>26</v>
      </c>
      <c r="J59" s="17" t="s">
        <v>11</v>
      </c>
    </row>
    <row r="60" spans="1:39" ht="32.25" customHeight="1" x14ac:dyDescent="0.25">
      <c r="A60" s="11">
        <v>2023</v>
      </c>
      <c r="B60" s="16" t="s">
        <v>15</v>
      </c>
      <c r="C60" s="12" t="s">
        <v>148</v>
      </c>
      <c r="D60" s="13" t="s">
        <v>252</v>
      </c>
      <c r="E60" s="14" t="s">
        <v>149</v>
      </c>
      <c r="F60" s="14">
        <v>5069824</v>
      </c>
      <c r="G60" s="14">
        <v>5069824</v>
      </c>
      <c r="H60" s="32" t="s">
        <v>150</v>
      </c>
      <c r="I60" s="12" t="s">
        <v>151</v>
      </c>
      <c r="J60" s="17" t="s">
        <v>11</v>
      </c>
    </row>
    <row r="61" spans="1:39" ht="32.25" customHeight="1" x14ac:dyDescent="0.25">
      <c r="A61" s="11">
        <v>2023</v>
      </c>
      <c r="B61" s="16" t="s">
        <v>15</v>
      </c>
      <c r="C61" s="12" t="s">
        <v>152</v>
      </c>
      <c r="D61" s="13" t="s">
        <v>153</v>
      </c>
      <c r="E61" s="14" t="s">
        <v>154</v>
      </c>
      <c r="F61" s="14">
        <v>235000</v>
      </c>
      <c r="G61" s="14">
        <v>235000</v>
      </c>
      <c r="H61" s="32" t="s">
        <v>41</v>
      </c>
      <c r="I61" s="12" t="s">
        <v>31</v>
      </c>
      <c r="J61" s="17" t="s">
        <v>11</v>
      </c>
    </row>
    <row r="62" spans="1:39" ht="32.25" customHeight="1" x14ac:dyDescent="0.25">
      <c r="A62" s="11">
        <v>2023</v>
      </c>
      <c r="B62" s="16" t="s">
        <v>15</v>
      </c>
      <c r="C62" s="12" t="s">
        <v>155</v>
      </c>
      <c r="D62" s="13" t="s">
        <v>156</v>
      </c>
      <c r="E62" s="14" t="s">
        <v>157</v>
      </c>
      <c r="F62" s="14">
        <v>2930000</v>
      </c>
      <c r="G62" s="14">
        <v>2930000</v>
      </c>
      <c r="H62" s="32" t="s">
        <v>116</v>
      </c>
      <c r="I62" s="26" t="s">
        <v>158</v>
      </c>
      <c r="J62" s="17" t="s">
        <v>11</v>
      </c>
    </row>
    <row r="63" spans="1:39" ht="32.25" customHeight="1" x14ac:dyDescent="0.25">
      <c r="A63" s="11">
        <v>2023</v>
      </c>
      <c r="B63" s="16" t="s">
        <v>15</v>
      </c>
      <c r="C63" s="12" t="s">
        <v>159</v>
      </c>
      <c r="D63" s="13" t="s">
        <v>160</v>
      </c>
      <c r="E63" s="14" t="s">
        <v>161</v>
      </c>
      <c r="F63" s="14">
        <v>3245000</v>
      </c>
      <c r="G63" s="14">
        <v>3245000</v>
      </c>
      <c r="H63" s="32" t="s">
        <v>162</v>
      </c>
      <c r="I63" s="12" t="s">
        <v>163</v>
      </c>
      <c r="J63" s="17" t="s">
        <v>11</v>
      </c>
    </row>
    <row r="64" spans="1:39" ht="32.25" customHeight="1" x14ac:dyDescent="0.25">
      <c r="A64" s="11">
        <v>2023</v>
      </c>
      <c r="B64" s="16" t="s">
        <v>15</v>
      </c>
      <c r="C64" s="12" t="s">
        <v>164</v>
      </c>
      <c r="D64" s="13" t="s">
        <v>165</v>
      </c>
      <c r="E64" s="14" t="s">
        <v>166</v>
      </c>
      <c r="F64" s="14">
        <v>418000</v>
      </c>
      <c r="G64" s="14">
        <v>418000</v>
      </c>
      <c r="H64" s="32" t="s">
        <v>167</v>
      </c>
      <c r="I64" s="12" t="s">
        <v>168</v>
      </c>
      <c r="J64" s="24" t="s">
        <v>11</v>
      </c>
    </row>
    <row r="65" spans="1:10" ht="32.25" customHeight="1" x14ac:dyDescent="0.25">
      <c r="A65" s="11">
        <v>2023</v>
      </c>
      <c r="B65" s="16" t="s">
        <v>15</v>
      </c>
      <c r="C65" s="12" t="s">
        <v>169</v>
      </c>
      <c r="D65" s="13" t="s">
        <v>170</v>
      </c>
      <c r="E65" s="14" t="s">
        <v>171</v>
      </c>
      <c r="F65" s="14">
        <v>239993.82</v>
      </c>
      <c r="G65" s="14">
        <v>239993.82</v>
      </c>
      <c r="H65" s="32" t="s">
        <v>172</v>
      </c>
      <c r="I65" s="12" t="s">
        <v>23</v>
      </c>
      <c r="J65" s="24" t="s">
        <v>11</v>
      </c>
    </row>
    <row r="66" spans="1:10" ht="32.25" customHeight="1" x14ac:dyDescent="0.25">
      <c r="A66" s="11">
        <v>2023</v>
      </c>
      <c r="B66" s="16" t="s">
        <v>15</v>
      </c>
      <c r="C66" s="12" t="s">
        <v>173</v>
      </c>
      <c r="D66" s="13" t="s">
        <v>266</v>
      </c>
      <c r="E66" s="14" t="s">
        <v>174</v>
      </c>
      <c r="F66" s="14">
        <v>1176999.6000000001</v>
      </c>
      <c r="G66" s="14">
        <v>1176999.6000000001</v>
      </c>
      <c r="H66" s="32" t="s">
        <v>175</v>
      </c>
      <c r="I66" s="12" t="s">
        <v>176</v>
      </c>
      <c r="J66" s="24" t="s">
        <v>11</v>
      </c>
    </row>
    <row r="67" spans="1:10" ht="32.25" customHeight="1" x14ac:dyDescent="0.25">
      <c r="A67" s="11">
        <v>2023</v>
      </c>
      <c r="B67" s="16" t="s">
        <v>15</v>
      </c>
      <c r="C67" s="12" t="s">
        <v>177</v>
      </c>
      <c r="D67" s="13" t="s">
        <v>265</v>
      </c>
      <c r="E67" s="14" t="s">
        <v>178</v>
      </c>
      <c r="F67" s="14">
        <v>5737952.46</v>
      </c>
      <c r="G67" s="14">
        <v>5737952.46</v>
      </c>
      <c r="H67" s="32" t="s">
        <v>179</v>
      </c>
      <c r="I67" s="12" t="s">
        <v>180</v>
      </c>
      <c r="J67" s="24" t="s">
        <v>11</v>
      </c>
    </row>
    <row r="68" spans="1:10" ht="32.25" customHeight="1" x14ac:dyDescent="0.25">
      <c r="A68" s="11">
        <v>2023</v>
      </c>
      <c r="B68" s="16" t="s">
        <v>15</v>
      </c>
      <c r="C68" s="12" t="s">
        <v>181</v>
      </c>
      <c r="D68" s="13" t="s">
        <v>20</v>
      </c>
      <c r="E68" s="14" t="s">
        <v>182</v>
      </c>
      <c r="F68" s="14">
        <v>3180281.31</v>
      </c>
      <c r="G68" s="14">
        <v>3180281.31</v>
      </c>
      <c r="H68" s="32" t="s">
        <v>183</v>
      </c>
      <c r="I68" s="12" t="s">
        <v>184</v>
      </c>
      <c r="J68" s="24" t="s">
        <v>11</v>
      </c>
    </row>
    <row r="69" spans="1:10" ht="32.25" customHeight="1" x14ac:dyDescent="0.25">
      <c r="A69" s="11">
        <v>2023</v>
      </c>
      <c r="B69" s="16" t="s">
        <v>15</v>
      </c>
      <c r="C69" s="12" t="s">
        <v>185</v>
      </c>
      <c r="D69" s="13" t="s">
        <v>186</v>
      </c>
      <c r="E69" s="14" t="s">
        <v>187</v>
      </c>
      <c r="F69" s="14">
        <v>800000</v>
      </c>
      <c r="G69" s="14">
        <v>800000</v>
      </c>
      <c r="H69" s="32" t="s">
        <v>188</v>
      </c>
      <c r="I69" s="12" t="s">
        <v>189</v>
      </c>
      <c r="J69" s="24" t="s">
        <v>11</v>
      </c>
    </row>
    <row r="70" spans="1:10" ht="32.25" customHeight="1" x14ac:dyDescent="0.25">
      <c r="A70" s="11">
        <v>2023</v>
      </c>
      <c r="B70" s="16" t="s">
        <v>15</v>
      </c>
      <c r="C70" s="12" t="s">
        <v>190</v>
      </c>
      <c r="D70" s="13" t="s">
        <v>191</v>
      </c>
      <c r="E70" s="14" t="s">
        <v>192</v>
      </c>
      <c r="F70" s="14">
        <v>558000</v>
      </c>
      <c r="G70" s="14">
        <v>3180281.31</v>
      </c>
      <c r="H70" s="32" t="s">
        <v>135</v>
      </c>
      <c r="I70" s="12" t="s">
        <v>24</v>
      </c>
      <c r="J70" s="24" t="s">
        <v>11</v>
      </c>
    </row>
    <row r="71" spans="1:10" ht="32.25" customHeight="1" x14ac:dyDescent="0.25">
      <c r="A71" s="11">
        <v>2023</v>
      </c>
      <c r="B71" s="16" t="s">
        <v>15</v>
      </c>
      <c r="C71" s="12" t="s">
        <v>193</v>
      </c>
      <c r="D71" s="13" t="s">
        <v>194</v>
      </c>
      <c r="E71" s="14" t="s">
        <v>195</v>
      </c>
      <c r="F71" s="14">
        <v>4000000</v>
      </c>
      <c r="G71" s="14">
        <v>4000000</v>
      </c>
      <c r="H71" s="32" t="s">
        <v>196</v>
      </c>
      <c r="I71" s="12" t="s">
        <v>197</v>
      </c>
      <c r="J71" s="24" t="s">
        <v>11</v>
      </c>
    </row>
    <row r="72" spans="1:10" ht="32.25" customHeight="1" x14ac:dyDescent="0.25">
      <c r="A72" s="11">
        <v>2024</v>
      </c>
      <c r="B72" s="16" t="s">
        <v>295</v>
      </c>
      <c r="C72" s="12" t="s">
        <v>198</v>
      </c>
      <c r="D72" s="13" t="s">
        <v>199</v>
      </c>
      <c r="E72" s="23" t="s">
        <v>200</v>
      </c>
      <c r="F72" s="14">
        <v>117531.84</v>
      </c>
      <c r="G72" s="14">
        <v>117531.84</v>
      </c>
      <c r="H72" s="13" t="s">
        <v>27</v>
      </c>
      <c r="I72" s="12" t="s">
        <v>14</v>
      </c>
      <c r="J72" s="24" t="s">
        <v>11</v>
      </c>
    </row>
    <row r="73" spans="1:10" ht="32.25" customHeight="1" x14ac:dyDescent="0.25">
      <c r="A73" s="11">
        <v>2024</v>
      </c>
      <c r="B73" s="16" t="s">
        <v>294</v>
      </c>
      <c r="C73" s="12" t="s">
        <v>201</v>
      </c>
      <c r="D73" s="13" t="s">
        <v>248</v>
      </c>
      <c r="E73" s="23" t="s">
        <v>202</v>
      </c>
      <c r="F73" s="14">
        <v>7683358.9500000002</v>
      </c>
      <c r="G73" s="14">
        <v>7683358.9500000002</v>
      </c>
      <c r="H73" s="13" t="s">
        <v>203</v>
      </c>
      <c r="I73" s="12" t="s">
        <v>29</v>
      </c>
      <c r="J73" s="24" t="s">
        <v>11</v>
      </c>
    </row>
    <row r="74" spans="1:10" ht="32.25" customHeight="1" x14ac:dyDescent="0.25">
      <c r="A74" s="11">
        <v>2024</v>
      </c>
      <c r="B74" s="16" t="s">
        <v>295</v>
      </c>
      <c r="C74" s="12" t="s">
        <v>204</v>
      </c>
      <c r="D74" s="13" t="s">
        <v>205</v>
      </c>
      <c r="E74" s="23" t="s">
        <v>206</v>
      </c>
      <c r="F74" s="14">
        <v>127243.65</v>
      </c>
      <c r="G74" s="14">
        <v>127243.65</v>
      </c>
      <c r="H74" s="32" t="s">
        <v>207</v>
      </c>
      <c r="I74" s="12" t="s">
        <v>208</v>
      </c>
      <c r="J74" s="24" t="s">
        <v>11</v>
      </c>
    </row>
    <row r="75" spans="1:10" ht="32.25" customHeight="1" x14ac:dyDescent="0.25">
      <c r="A75" s="11">
        <v>2024</v>
      </c>
      <c r="B75" s="16" t="s">
        <v>294</v>
      </c>
      <c r="C75" s="12" t="s">
        <v>209</v>
      </c>
      <c r="D75" s="13" t="s">
        <v>249</v>
      </c>
      <c r="E75" s="23" t="s">
        <v>210</v>
      </c>
      <c r="F75" s="14">
        <v>1700000</v>
      </c>
      <c r="G75" s="14">
        <v>1700000</v>
      </c>
      <c r="H75" s="32" t="s">
        <v>211</v>
      </c>
      <c r="I75" s="12" t="s">
        <v>212</v>
      </c>
      <c r="J75" s="24" t="s">
        <v>11</v>
      </c>
    </row>
    <row r="76" spans="1:10" ht="32.25" customHeight="1" x14ac:dyDescent="0.25">
      <c r="A76" s="11">
        <v>2024</v>
      </c>
      <c r="B76" s="16" t="s">
        <v>15</v>
      </c>
      <c r="C76" s="12" t="s">
        <v>213</v>
      </c>
      <c r="D76" s="34" t="s">
        <v>263</v>
      </c>
      <c r="E76" s="23" t="s">
        <v>214</v>
      </c>
      <c r="F76" s="14">
        <v>38978460</v>
      </c>
      <c r="G76" s="14">
        <v>38978460</v>
      </c>
      <c r="H76" s="32" t="s">
        <v>215</v>
      </c>
      <c r="I76" s="12" t="s">
        <v>216</v>
      </c>
      <c r="J76" s="24" t="s">
        <v>11</v>
      </c>
    </row>
    <row r="77" spans="1:10" ht="32.25" customHeight="1" x14ac:dyDescent="0.25">
      <c r="A77" s="11">
        <v>2024</v>
      </c>
      <c r="B77" s="16" t="s">
        <v>15</v>
      </c>
      <c r="C77" s="12" t="s">
        <v>217</v>
      </c>
      <c r="D77" s="13" t="s">
        <v>250</v>
      </c>
      <c r="E77" s="14" t="s">
        <v>225</v>
      </c>
      <c r="F77" s="14">
        <v>4200000</v>
      </c>
      <c r="G77" s="14">
        <v>4200000</v>
      </c>
      <c r="H77" s="32" t="s">
        <v>125</v>
      </c>
      <c r="I77" s="12" t="s">
        <v>126</v>
      </c>
      <c r="J77" s="24" t="s">
        <v>254</v>
      </c>
    </row>
    <row r="78" spans="1:10" ht="32.25" customHeight="1" x14ac:dyDescent="0.25">
      <c r="A78" s="11">
        <v>2024</v>
      </c>
      <c r="B78" s="16" t="s">
        <v>15</v>
      </c>
      <c r="C78" s="12" t="s">
        <v>218</v>
      </c>
      <c r="D78" s="35" t="s">
        <v>264</v>
      </c>
      <c r="E78" s="14" t="s">
        <v>219</v>
      </c>
      <c r="F78" s="14">
        <v>1756800</v>
      </c>
      <c r="G78" s="14">
        <v>1756800</v>
      </c>
      <c r="H78" s="32" t="s">
        <v>220</v>
      </c>
      <c r="I78" s="12" t="s">
        <v>221</v>
      </c>
      <c r="J78" s="24" t="s">
        <v>11</v>
      </c>
    </row>
    <row r="79" spans="1:10" ht="32.25" customHeight="1" x14ac:dyDescent="0.25">
      <c r="A79" s="11">
        <v>2024</v>
      </c>
      <c r="B79" s="16" t="s">
        <v>15</v>
      </c>
      <c r="C79" s="12" t="s">
        <v>222</v>
      </c>
      <c r="D79" s="13" t="s">
        <v>35</v>
      </c>
      <c r="E79" s="14" t="s">
        <v>224</v>
      </c>
      <c r="F79" s="14">
        <v>150000</v>
      </c>
      <c r="G79" s="14">
        <v>150000</v>
      </c>
      <c r="H79" s="32" t="s">
        <v>223</v>
      </c>
      <c r="I79" s="12" t="s">
        <v>226</v>
      </c>
      <c r="J79" s="24" t="s">
        <v>11</v>
      </c>
    </row>
    <row r="80" spans="1:1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</sheetData>
  <sheetProtection selectLockedCells="1"/>
  <mergeCells count="1">
    <mergeCell ref="C1:J1"/>
  </mergeCells>
  <phoneticPr fontId="4" type="noConversion"/>
  <printOptions horizontalCentered="1" gridLines="1"/>
  <pageMargins left="0.25" right="0.25" top="0.75" bottom="0.75" header="0.3" footer="0.3"/>
  <pageSetup paperSize="8" scale="23" fitToHeight="0" orientation="landscape" r:id="rId1"/>
  <headerFooter alignWithMargins="0">
    <oddHeader>&amp;CBASE DE DADOS DE LICITAÇÕES</oddHeader>
    <oddFooter>&amp;L Planilha emitida em &amp;D &amp;T&amp;RPágina &amp;P 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D7CC46-4630-466B-B076-FFB9CCCEBB31}">
  <ds:schemaRefs>
    <ds:schemaRef ds:uri="http://purl.org/dc/terms/"/>
    <ds:schemaRef ds:uri="http://www.w3.org/XML/1998/namespace"/>
    <ds:schemaRef ds:uri="78bc998a-26d0-41a5-a3ff-3844a0b5771c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f04f808-34aa-4ec7-b570-9235d45eff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A8D155-F1B3-4BB7-8D14-093CF5B5E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3D7CA-C019-40E3-ADDF-7DCCB6A77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Contratos 2020-&gt;2024</vt:lpstr>
    </vt:vector>
  </TitlesOfParts>
  <Manager/>
  <Company>EPE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Lira dos Santos</dc:creator>
  <cp:keywords/>
  <dc:description/>
  <cp:lastModifiedBy>Jesiel Gomes Ribeiro Filho</cp:lastModifiedBy>
  <cp:revision/>
  <dcterms:created xsi:type="dcterms:W3CDTF">2005-09-01T13:53:06Z</dcterms:created>
  <dcterms:modified xsi:type="dcterms:W3CDTF">2024-06-13T13:52:33Z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