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a.fernandes\Downloads\"/>
    </mc:Choice>
  </mc:AlternateContent>
  <xr:revisionPtr revIDLastSave="0" documentId="13_ncr:1_{4F0418E1-8FB4-4948-BA09-1A86AC63459B}" xr6:coauthVersionLast="36" xr6:coauthVersionMax="36" xr10:uidLastSave="{00000000-0000-0000-0000-000000000000}"/>
  <bookViews>
    <workbookView xWindow="0" yWindow="0" windowWidth="28800" windowHeight="11625" xr2:uid="{BF0D2A7A-47D9-43A5-BEEC-1F31F8529DD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K40" i="1" s="1"/>
  <c r="K37" i="1"/>
  <c r="K27" i="1"/>
  <c r="K19" i="1"/>
  <c r="K9" i="1"/>
</calcChain>
</file>

<file path=xl/sharedStrings.xml><?xml version="1.0" encoding="utf-8"?>
<sst xmlns="http://schemas.openxmlformats.org/spreadsheetml/2006/main" count="153" uniqueCount="104">
  <si>
    <t xml:space="preserve">CNPJ : </t>
  </si>
  <si>
    <t>RAZÃO CONTÁBIL</t>
  </si>
  <si>
    <t>Consolidado</t>
  </si>
  <si>
    <t>CONTA CONTÁBIL: 4.1.03.01.01.400044 - PUBLICIDADE INSTITUCIONAL                                   </t>
  </si>
  <si>
    <t>DOCUMENTO</t>
  </si>
  <si>
    <t>HISTÓRICO PADRÃO / COMPLEMENTO DO HISTÓRICO</t>
  </si>
  <si>
    <t xml:space="preserve">CONTRA PARTIDA </t>
  </si>
  <si>
    <t>CR</t>
  </si>
  <si>
    <t>NR.FC / SEQ.</t>
  </si>
  <si>
    <t>DÉBITO</t>
  </si>
  <si>
    <t>SALDO ANTERIOR</t>
  </si>
  <si>
    <t>001081530</t>
  </si>
  <si>
    <t>1 - 2 -  ET   VALOR REFERENTE  /   CFOP : 2.94901 -   EM.:31/01/2024 VC.:02/02/2024  04.196.645/0001-00 - PR CC IMPRENSA NACIONAL LCTO:4053</t>
  </si>
  <si>
    <t>103001</t>
  </si>
  <si>
    <t>3.268 / 874</t>
  </si>
  <si>
    <t>001084442</t>
  </si>
  <si>
    <t>1 - 2 -  ET   VALOR REFERENTE  /   CFOP : 2.94901 -   EM.:29/02/2024 VC.:05/03/2024  04.196.645/0001-00 - PR CC IMPRENSA NACIONAL LCTO:4243</t>
  </si>
  <si>
    <t>3.349 / 874</t>
  </si>
  <si>
    <t>001085855</t>
  </si>
  <si>
    <t>1 - 2 -  ET   VALOR REFERENTE  /   CFOP : 2.94901 -   EM.:04/03/2024 VC.:02/04/2024  04.196.645/0001-00 - PR CC IMPRENSA NACIONAL LCTO:4318</t>
  </si>
  <si>
    <t>3.408 / 980</t>
  </si>
  <si>
    <t>0</t>
  </si>
  <si>
    <t>1 - 1 -  CP   VALOR REFERENTE  /   Acp: 3926       - N: 1 PAGAMENTO BOLETO IMPRENSA NACIONAL - DOU contrato 004 - PR CC IMPRENSA NACIONAL</t>
  </si>
  <si>
    <t>3.421 / 525</t>
  </si>
  <si>
    <t>1 - 1 -  CP   VALOR REFERENTE  /   Acp: 3958       - N: 1 PAGAMENTO BOLETO IMPRENSA NACIONAL - DOU 10232259 - PR CC IMPRENSA NACIONAL</t>
  </si>
  <si>
    <t>3.421 / 522</t>
  </si>
  <si>
    <t>1 - 1 -  CP   VALOR REFERENTE  /   Acp: 3959       - N: 1 PAGAMENTO BOLETO IMPRENSA NACIONAL - DOU 10230068 - PR CC IMPRENSA NACIONAL</t>
  </si>
  <si>
    <t>3.421 / 523</t>
  </si>
  <si>
    <t>1 - 1 -  CP   VALOR REFERENTE  /   Acp: 3985       - N: 1 PAGAMENTO BOLETO IMPRENSA NACIONAL - DOU 630814 - PR CC IMPRENSA NACIONAL</t>
  </si>
  <si>
    <t>3.421 / 524</t>
  </si>
  <si>
    <t>1 - 1 -  CP   VALOR REFERENTE  /   Acp: 4028       - N: 1 PAGAMENTO BOLETO IMPRENSA NACIONAL - CONTRATO CIEE - PR CC IMPRENSA NACIONAL</t>
  </si>
  <si>
    <t>107002</t>
  </si>
  <si>
    <t>3.488 / 811</t>
  </si>
  <si>
    <t>1 - 1 -  CP   VALOR REFERENTE  /   Acp: 4030       - N: 1 PAGAMENTO BOLETO IMPRENSA NACIONAL - PUBLICAÇAO BALANÇO PATRIMONIAL - PR CC IMPRENSA NACIONAL</t>
  </si>
  <si>
    <t>103002</t>
  </si>
  <si>
    <t>3.488 / 810</t>
  </si>
  <si>
    <t>1 - 1 -  CP   VALOR REFERENTE  /   Acp: 4107       - N: 1 PAGAMENTO BOLETO IMPRENSA NACIONAL - - PR CC IMPRENSA NACIONAL</t>
  </si>
  <si>
    <t>3.488 / 809</t>
  </si>
  <si>
    <t>1 - 1 -  CP   VALOR REFERENTE  /   Acp: 4187       - N: 1 PAGAMENTO BOLETO IMPRENSA NACIONAL - LEILAO B3 - PR CC IMPRENSA NACIONAL</t>
  </si>
  <si>
    <t>103004</t>
  </si>
  <si>
    <t>3.536 / 686</t>
  </si>
  <si>
    <t>1 - 1 -  CP   VALOR REFERENTE  /   Acp: 4183       - N: 1 PAGAMENTO BOLETO IMPRENSA NACIONAL - LEILAO B3 - PR CC IMPRENSA NACIONAL</t>
  </si>
  <si>
    <t>103000</t>
  </si>
  <si>
    <t>3.536 / 685</t>
  </si>
  <si>
    <t>1 - 1 -  CP   VALOR REFERENTE  /   Acp: 4217       - N: 1 PAGAMENTO BOLETO IMPRENSA NACIONAL - TELEFONIA VOIP - PR CC IMPRENSA NACIONAL</t>
  </si>
  <si>
    <t>3.536 / 687</t>
  </si>
  <si>
    <t>1 - 1 -  CP   VALOR REFERENTE  /   Acp: 4220       - N: 1 PAGAMENTO BOLETO IMPRENSA NACIONAL - NOVENTQ, AKAD,IBP,SLB - PR CC IMPRENSA NACIONAL</t>
  </si>
  <si>
    <t>3.536 / 688</t>
  </si>
  <si>
    <t>1 - 1 -  CP   VALOR REFERENTE  /   Acp: 4307       - N: 1 publicação do Edital do Portal de Governança no DOU. - PR CC IMPRENSA NACIONAL</t>
  </si>
  <si>
    <t>3.617 / 760</t>
  </si>
  <si>
    <t>1 - 1 -  CP   VALOR REFERENTE  /   Acp: 4316       - N: 1 PAGAMENTO BOLETO IMPRENSA NACIONAL - ALTERAÇAO LEILAO - PR CC IMPRENSA NACIONAL</t>
  </si>
  <si>
    <t>102000</t>
  </si>
  <si>
    <t>3.617 / 758</t>
  </si>
  <si>
    <t>1 - 1 -  CP   VALOR REFERENTE  /   Acp: 4361       - N: 1 PAGAMENTO BOLETO IMPRENSA NACIONAL - PREGGAO DE MONTAGEM DE ESTRUTURA DO ESTANDE PPSA - PR CC IMPRENSA NACIONAL</t>
  </si>
  <si>
    <t>102004</t>
  </si>
  <si>
    <t>3.617 / 759</t>
  </si>
  <si>
    <t>1 - 1 -  CP   VALOR REFERENTE  /   Acp: 4388       - N: 1 PAGAMENTO BOLETO IMPRENSA NACIONAL - ALTERAÇAO LEILAO - PR CC IMPRENSA NACIONAL</t>
  </si>
  <si>
    <t>3.718 / 877</t>
  </si>
  <si>
    <t>1 - 1 -  CP   VALOR REFERENTE  /   Acp: 4492       - N: 1 PAGAMENTO BOLETO IMPRENSA NACIONAL - Edital do Pregão 009 (Impressoras) - PR CC IMPRENSA NACIONAL</t>
  </si>
  <si>
    <t>3.910 / 673</t>
  </si>
  <si>
    <t>1 - 1 -  CP   VALOR REFERENTE  /   Acp: 4493       - N: 1 DOU dos 4 contratos (BIP, PLATTS, 3CORP e ATLAS) e do Aditivo do Delfi (GEOQUEST), - PR CC IMPRENSA NACIONAL</t>
  </si>
  <si>
    <t>3.910 / 674</t>
  </si>
  <si>
    <t>1 - 1 -  CP   VALOR REFERENTE  /   Acp: 4529       - N: 1 PAGAMENTO BOLETO IMPRENSA NACIONAL - DOU do Edital do pregão de PenTest para a PPSA - PR CC IMPRENSA NACIONAL</t>
  </si>
  <si>
    <t>3.910 / 675</t>
  </si>
  <si>
    <t>000202493</t>
  </si>
  <si>
    <t>1 - 2 -  ET   VALOR REFERENTE  /   CFOP : 1.94901 -   EM.:27/08/2024 VC.:04/09/2024  04.496.866/0001-96 - PRINTRIO COMUNICACAO EMPRESARIAL EIRELI LCTO:5300</t>
  </si>
  <si>
    <t>3.909 / 1.260</t>
  </si>
  <si>
    <t>000000106</t>
  </si>
  <si>
    <t>1 - 2 -  ET   VALOR REFERENTE  /   CFOP : 1.94901 -   EM.:21/09/2024 VC.:03/10/2024  04.496.866/0001-96 - PRINTRIO COMUNICACAO EMPRESARIAL EIRELI LCTO:5470</t>
  </si>
  <si>
    <t>3.976 / 1.038</t>
  </si>
  <si>
    <t>000000107</t>
  </si>
  <si>
    <t>1 - 2 -  ET   VALOR REFERENTE  /   CFOP : 1.94901 -   EM.:21/09/2024 VC.:03/10/2024  04.496.866/0001-96 - PRINTRIO COMUNICACAO EMPRESARIAL EIRELI LCTO:5471</t>
  </si>
  <si>
    <t>3.976 / 1.039</t>
  </si>
  <si>
    <t>1 - 1 -  CP   VALOR REFERENTE  /   Acp: 4655       - N: 1 PAGAMENTO BOLETO IMPRENSA NACIONAL - DOU Extrato de Contrato 028, 029 e 030 - PR CC IMPRENSA NACIONAL</t>
  </si>
  <si>
    <t>3.977 / 740</t>
  </si>
  <si>
    <t>1 - 1 -  CP   VALOR REFERENTE  /   Acp: 4696       - N: 1 PAGAMENTO BOLETO IMPRENSA NACIONAL - DOU  publicação do RILC - PR CC IMPRENSA NACIONAL</t>
  </si>
  <si>
    <t>4.024 / 737</t>
  </si>
  <si>
    <t>000000113</t>
  </si>
  <si>
    <t>1 - 2 -  ET   VALOR REFERENTE  /   CFOP : 1.94901 -   EM.:24/10/2024 VC.:01/11/2024  04.496.866/0001-96 - PRINTRIO COMUNICACAO EMPRESARIAL EIRELI LCTO:5665</t>
  </si>
  <si>
    <t>4.018 / 1.124</t>
  </si>
  <si>
    <t>000000408</t>
  </si>
  <si>
    <t>1 - 2 -  ET   VALOR REFERENTE  /   CFOP : 1.94901 -   EM.:01/11/2024 VC.:01/11/2024  50.088.896/0001-80 - BLF GRAFICA LTDA LCTO:5834</t>
  </si>
  <si>
    <t>4.063 / 1.065</t>
  </si>
  <si>
    <t>1 - 1 -  CP   VALOR REFERENTE  /   Acp: 4828       - N: 1 PAGAMENTO BOLETO IMPRENSA NACIONAL - DOU - PR CC IMPRENSA NACIONAL</t>
  </si>
  <si>
    <t>4.065 / 779</t>
  </si>
  <si>
    <t>1 - 1 -  CP   VALOR REFERENTE  /   Acp: 4787       - N: 1 PAGAMENTO BOLETO IMPRENSA NACIONAL - DOU AVISO DE LICITAÇAO INFRA TI - PR CC IMPRENSA NACIONAL</t>
  </si>
  <si>
    <t>4.065 / 778</t>
  </si>
  <si>
    <t>000000154</t>
  </si>
  <si>
    <t>1 - 2 -  ET   VALOR REFERENTE  /   CFOP : 1.94901 -   EM.:25/11/2024 VC.:02/12/2024  04.496.866/0001-96 - PRINTRIO COMUNICACAO EMPRESARIAL EIRELI LCTO:6011</t>
  </si>
  <si>
    <t>4.063 / 1.066</t>
  </si>
  <si>
    <t>1 - 1 -  CP   VALOR REFERENTE  /   Acp: 4862       - N: 1 PAGAMENTO BOLETO IMPRENSA NACIONAL - DOU - PR CC IMPRENSA NACIONAL</t>
  </si>
  <si>
    <t>4.065 / 780</t>
  </si>
  <si>
    <t>002024175</t>
  </si>
  <si>
    <t>1 - 1 -  ET   VALOR REFERENTE  /   CFOP : 2.94901 -   EM.:16/12/2024 VC.:03/01/2025  04.496.866/0001-96 - PRINTRIO COMUNICACAO EMPRESARIAL EIRELI LCTO:6157</t>
  </si>
  <si>
    <t>4.100 / 1.104</t>
  </si>
  <si>
    <t>002024100</t>
  </si>
  <si>
    <t>1 - 2 -  ET   VALOR REFERENTE  /   CFOP : 1.94901 -   EM.:30/12/2024 VC.:17/01/2025  24.185.201/0001-79 - AGENCIA EPBR DE NOTICIAS LTDA LCTO:6106</t>
  </si>
  <si>
    <t>4.100 / 1.105</t>
  </si>
  <si>
    <t>Rúbrica: 2.205.050.300 - Publicidade Institucional</t>
  </si>
  <si>
    <t>1º trimestre/2024</t>
  </si>
  <si>
    <t>2º trimestre/2024</t>
  </si>
  <si>
    <t>3º trimestre/2024</t>
  </si>
  <si>
    <t>4º trimestre/2024</t>
  </si>
  <si>
    <t>TOTAL DA CONTA ANO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</si>
</sst>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&quot;/&quot;mm&quot;/&quot;yyyy"/>
    <numFmt numFmtId="169" formatCode="#,##0.00_ ;\-#,##0.0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.05"/>
      <color indexed="8"/>
      <name val="Times New Roman"/>
      <family val="1"/>
    </font>
    <font>
      <b/>
      <sz val="9.5"/>
      <color indexed="8"/>
      <name val="Times New Roman"/>
      <family val="1"/>
    </font>
    <font>
      <b/>
      <sz val="8.0500000000000007"/>
      <color indexed="8"/>
      <name val="Times New Roman"/>
      <family val="1"/>
    </font>
    <font>
      <b/>
      <sz val="5.4"/>
      <color indexed="8"/>
      <name val="Times New Roman"/>
      <family val="1"/>
    </font>
    <font>
      <sz val="6"/>
      <color indexed="8"/>
      <name val="Arial"/>
      <family val="2"/>
    </font>
    <font>
      <sz val="6"/>
      <color indexed="8"/>
      <name val="Times New Roman"/>
      <family val="1"/>
    </font>
    <font>
      <b/>
      <sz val="6.95"/>
      <color indexed="8"/>
      <name val="Arial"/>
      <family val="2"/>
    </font>
    <font>
      <b/>
      <sz val="9.699999999999999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EA9DB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4" fillId="2" borderId="0" xfId="1" applyFont="1" applyFill="1" applyAlignment="1">
      <alignment horizontal="left" vertical="center"/>
    </xf>
    <xf numFmtId="0" fontId="2" fillId="2" borderId="0" xfId="1" applyNumberFormat="1" applyFill="1" applyBorder="1" applyAlignment="1" applyProtection="1"/>
    <xf numFmtId="0" fontId="3" fillId="2" borderId="0" xfId="1" applyFont="1" applyFill="1" applyAlignment="1">
      <alignment horizontal="center" vertical="center"/>
    </xf>
    <xf numFmtId="0" fontId="0" fillId="2" borderId="0" xfId="0" applyFill="1"/>
    <xf numFmtId="0" fontId="5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right" vertical="center"/>
    </xf>
    <xf numFmtId="39" fontId="5" fillId="2" borderId="0" xfId="1" applyNumberFormat="1" applyFont="1" applyFill="1" applyAlignment="1">
      <alignment horizontal="right" vertical="center"/>
    </xf>
    <xf numFmtId="168" fontId="7" fillId="2" borderId="0" xfId="1" applyNumberFormat="1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/>
    </xf>
    <xf numFmtId="0" fontId="8" fillId="2" borderId="0" xfId="1" applyFont="1" applyFill="1" applyAlignment="1">
      <alignment horizontal="center" vertical="center"/>
    </xf>
    <xf numFmtId="39" fontId="7" fillId="2" borderId="0" xfId="1" applyNumberFormat="1" applyFont="1" applyFill="1" applyAlignment="1">
      <alignment horizontal="right" vertical="center"/>
    </xf>
    <xf numFmtId="0" fontId="2" fillId="3" borderId="0" xfId="1" applyNumberFormat="1" applyFill="1" applyBorder="1" applyAlignment="1" applyProtection="1"/>
    <xf numFmtId="0" fontId="5" fillId="3" borderId="0" xfId="1" applyFont="1" applyFill="1" applyAlignment="1">
      <alignment horizontal="right" vertical="center"/>
    </xf>
    <xf numFmtId="39" fontId="9" fillId="3" borderId="0" xfId="1" applyNumberFormat="1" applyFont="1" applyFill="1" applyAlignment="1">
      <alignment horizontal="right" vertical="center"/>
    </xf>
    <xf numFmtId="0" fontId="10" fillId="4" borderId="0" xfId="0" applyFont="1" applyFill="1" applyAlignment="1">
      <alignment horizontal="center"/>
    </xf>
    <xf numFmtId="168" fontId="7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/>
    </xf>
    <xf numFmtId="0" fontId="2" fillId="2" borderId="1" xfId="1" applyNumberFormat="1" applyFill="1" applyBorder="1" applyAlignment="1" applyProtection="1"/>
    <xf numFmtId="0" fontId="8" fillId="2" borderId="1" xfId="1" applyFont="1" applyFill="1" applyBorder="1" applyAlignment="1">
      <alignment horizontal="center" vertical="center"/>
    </xf>
    <xf numFmtId="39" fontId="7" fillId="2" borderId="1" xfId="1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39" fontId="0" fillId="2" borderId="0" xfId="0" applyNumberFormat="1" applyFill="1"/>
    <xf numFmtId="39" fontId="1" fillId="3" borderId="0" xfId="0" applyNumberFormat="1" applyFont="1" applyFill="1"/>
    <xf numFmtId="169" fontId="0" fillId="2" borderId="0" xfId="0" applyNumberFormat="1" applyFill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80691-C8DC-4E89-909D-96C77D07A84E}">
  <dimension ref="A1:K40"/>
  <sheetViews>
    <sheetView tabSelected="1" zoomScale="115" zoomScaleNormal="115" workbookViewId="0">
      <selection activeCell="E41" sqref="E41"/>
    </sheetView>
  </sheetViews>
  <sheetFormatPr defaultRowHeight="15" x14ac:dyDescent="0.25"/>
  <cols>
    <col min="1" max="2" width="9.140625" style="4"/>
    <col min="3" max="3" width="82" style="4" customWidth="1"/>
    <col min="4" max="4" width="8.140625" style="4" hidden="1" customWidth="1"/>
    <col min="5" max="9" width="9.140625" style="4"/>
    <col min="10" max="10" width="17.5703125" style="4" customWidth="1"/>
    <col min="11" max="11" width="10.85546875" style="4" customWidth="1"/>
    <col min="12" max="16384" width="9.140625" style="4"/>
  </cols>
  <sheetData>
    <row r="1" spans="1:11" x14ac:dyDescent="0.25">
      <c r="A1" s="1" t="s">
        <v>0</v>
      </c>
      <c r="B1" s="2"/>
      <c r="C1" s="3" t="s">
        <v>1</v>
      </c>
      <c r="D1" s="2"/>
      <c r="E1" s="2"/>
      <c r="F1" s="2"/>
      <c r="G1" s="2"/>
      <c r="H1" s="2"/>
      <c r="I1" s="1" t="s">
        <v>2</v>
      </c>
    </row>
    <row r="2" spans="1:11" x14ac:dyDescent="0.25">
      <c r="A2" s="5" t="s">
        <v>3</v>
      </c>
      <c r="B2" s="6" t="s">
        <v>4</v>
      </c>
      <c r="C2" s="7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8" t="s">
        <v>10</v>
      </c>
      <c r="I2" s="9">
        <v>0</v>
      </c>
    </row>
    <row r="3" spans="1:11" x14ac:dyDescent="0.25">
      <c r="A3" s="10">
        <v>45322</v>
      </c>
      <c r="B3" s="11" t="s">
        <v>11</v>
      </c>
      <c r="C3" s="11" t="s">
        <v>12</v>
      </c>
      <c r="D3" s="2"/>
      <c r="E3" s="12" t="s">
        <v>13</v>
      </c>
      <c r="F3" s="12" t="s">
        <v>14</v>
      </c>
      <c r="G3" s="13">
        <v>2179.52</v>
      </c>
      <c r="H3" s="2"/>
      <c r="I3" s="13">
        <v>2179.52</v>
      </c>
    </row>
    <row r="4" spans="1:11" x14ac:dyDescent="0.25">
      <c r="A4" s="10">
        <v>45351</v>
      </c>
      <c r="B4" s="11" t="s">
        <v>15</v>
      </c>
      <c r="C4" s="11" t="s">
        <v>16</v>
      </c>
      <c r="D4" s="2"/>
      <c r="E4" s="12" t="s">
        <v>13</v>
      </c>
      <c r="F4" s="12" t="s">
        <v>17</v>
      </c>
      <c r="G4" s="13">
        <v>622.72</v>
      </c>
      <c r="H4" s="2"/>
      <c r="I4" s="13">
        <v>2802.24</v>
      </c>
    </row>
    <row r="5" spans="1:11" x14ac:dyDescent="0.25">
      <c r="A5" s="10">
        <v>45355</v>
      </c>
      <c r="B5" s="11" t="s">
        <v>18</v>
      </c>
      <c r="C5" s="11" t="s">
        <v>19</v>
      </c>
      <c r="D5" s="2"/>
      <c r="E5" s="12" t="s">
        <v>13</v>
      </c>
      <c r="F5" s="12" t="s">
        <v>20</v>
      </c>
      <c r="G5" s="13">
        <v>583.79999999999995</v>
      </c>
      <c r="H5" s="2"/>
      <c r="I5" s="13">
        <v>3386.04</v>
      </c>
    </row>
    <row r="6" spans="1:11" x14ac:dyDescent="0.25">
      <c r="A6" s="10">
        <v>45356</v>
      </c>
      <c r="B6" s="11" t="s">
        <v>21</v>
      </c>
      <c r="C6" s="11" t="s">
        <v>22</v>
      </c>
      <c r="D6" s="2"/>
      <c r="E6" s="12" t="s">
        <v>13</v>
      </c>
      <c r="F6" s="12" t="s">
        <v>23</v>
      </c>
      <c r="G6" s="13">
        <v>155.68</v>
      </c>
      <c r="H6" s="2"/>
      <c r="I6" s="13">
        <v>3541.72</v>
      </c>
    </row>
    <row r="7" spans="1:11" x14ac:dyDescent="0.25">
      <c r="A7" s="10">
        <v>45372</v>
      </c>
      <c r="B7" s="11" t="s">
        <v>21</v>
      </c>
      <c r="C7" s="11" t="s">
        <v>24</v>
      </c>
      <c r="D7" s="2"/>
      <c r="E7" s="12" t="s">
        <v>13</v>
      </c>
      <c r="F7" s="12" t="s">
        <v>25</v>
      </c>
      <c r="G7" s="13">
        <v>233.52</v>
      </c>
      <c r="H7" s="2"/>
      <c r="I7" s="13">
        <v>3775.24</v>
      </c>
    </row>
    <row r="8" spans="1:11" x14ac:dyDescent="0.25">
      <c r="A8" s="10">
        <v>45372</v>
      </c>
      <c r="B8" s="11" t="s">
        <v>21</v>
      </c>
      <c r="C8" s="11" t="s">
        <v>26</v>
      </c>
      <c r="D8" s="2"/>
      <c r="E8" s="12" t="s">
        <v>13</v>
      </c>
      <c r="F8" s="12" t="s">
        <v>27</v>
      </c>
      <c r="G8" s="13">
        <v>233.52</v>
      </c>
      <c r="H8" s="2"/>
      <c r="I8" s="13">
        <v>4008.76</v>
      </c>
    </row>
    <row r="9" spans="1:11" x14ac:dyDescent="0.25">
      <c r="A9" s="18">
        <v>45377</v>
      </c>
      <c r="B9" s="19" t="s">
        <v>21</v>
      </c>
      <c r="C9" s="19" t="s">
        <v>28</v>
      </c>
      <c r="D9" s="20"/>
      <c r="E9" s="21" t="s">
        <v>13</v>
      </c>
      <c r="F9" s="21" t="s">
        <v>29</v>
      </c>
      <c r="G9" s="22">
        <v>233.52</v>
      </c>
      <c r="H9" s="20"/>
      <c r="I9" s="22">
        <v>4242.28</v>
      </c>
      <c r="J9" s="23" t="s">
        <v>99</v>
      </c>
      <c r="K9" s="25">
        <f>SUM(G3:G9)</f>
        <v>4242.28</v>
      </c>
    </row>
    <row r="10" spans="1:11" x14ac:dyDescent="0.25">
      <c r="A10" s="10">
        <v>45387</v>
      </c>
      <c r="B10" s="11" t="s">
        <v>21</v>
      </c>
      <c r="C10" s="11" t="s">
        <v>30</v>
      </c>
      <c r="D10" s="2"/>
      <c r="E10" s="12" t="s">
        <v>31</v>
      </c>
      <c r="F10" s="12" t="s">
        <v>32</v>
      </c>
      <c r="G10" s="13">
        <v>155.68</v>
      </c>
      <c r="H10" s="2"/>
      <c r="I10" s="13">
        <v>4397.96</v>
      </c>
    </row>
    <row r="11" spans="1:11" x14ac:dyDescent="0.25">
      <c r="A11" s="10">
        <v>45391</v>
      </c>
      <c r="B11" s="11" t="s">
        <v>21</v>
      </c>
      <c r="C11" s="11" t="s">
        <v>33</v>
      </c>
      <c r="D11" s="2"/>
      <c r="E11" s="12" t="s">
        <v>34</v>
      </c>
      <c r="F11" s="12" t="s">
        <v>35</v>
      </c>
      <c r="G11" s="13">
        <v>42221.19</v>
      </c>
      <c r="H11" s="2"/>
      <c r="I11" s="13">
        <v>46619.15</v>
      </c>
    </row>
    <row r="12" spans="1:11" x14ac:dyDescent="0.25">
      <c r="A12" s="10">
        <v>45407</v>
      </c>
      <c r="B12" s="11" t="s">
        <v>21</v>
      </c>
      <c r="C12" s="11" t="s">
        <v>36</v>
      </c>
      <c r="D12" s="2"/>
      <c r="E12" s="12" t="s">
        <v>13</v>
      </c>
      <c r="F12" s="12" t="s">
        <v>37</v>
      </c>
      <c r="G12" s="13">
        <v>467.04</v>
      </c>
      <c r="H12" s="2"/>
      <c r="I12" s="13">
        <v>47086.19</v>
      </c>
    </row>
    <row r="13" spans="1:11" x14ac:dyDescent="0.25">
      <c r="A13" s="10">
        <v>45434</v>
      </c>
      <c r="B13" s="11" t="s">
        <v>21</v>
      </c>
      <c r="C13" s="11" t="s">
        <v>38</v>
      </c>
      <c r="D13" s="2"/>
      <c r="E13" s="12" t="s">
        <v>39</v>
      </c>
      <c r="F13" s="12" t="s">
        <v>40</v>
      </c>
      <c r="G13" s="13">
        <v>272.44</v>
      </c>
      <c r="H13" s="2"/>
      <c r="I13" s="13">
        <v>47358.63</v>
      </c>
    </row>
    <row r="14" spans="1:11" x14ac:dyDescent="0.25">
      <c r="A14" s="10">
        <v>45435</v>
      </c>
      <c r="B14" s="11" t="s">
        <v>21</v>
      </c>
      <c r="C14" s="11" t="s">
        <v>41</v>
      </c>
      <c r="D14" s="2"/>
      <c r="E14" s="12" t="s">
        <v>42</v>
      </c>
      <c r="F14" s="12" t="s">
        <v>43</v>
      </c>
      <c r="G14" s="13">
        <v>272.44</v>
      </c>
      <c r="H14" s="2"/>
      <c r="I14" s="13">
        <v>47631.07</v>
      </c>
    </row>
    <row r="15" spans="1:11" x14ac:dyDescent="0.25">
      <c r="A15" s="10">
        <v>45439</v>
      </c>
      <c r="B15" s="11" t="s">
        <v>21</v>
      </c>
      <c r="C15" s="11" t="s">
        <v>44</v>
      </c>
      <c r="D15" s="2"/>
      <c r="E15" s="12" t="s">
        <v>39</v>
      </c>
      <c r="F15" s="12" t="s">
        <v>45</v>
      </c>
      <c r="G15" s="13">
        <v>233.52</v>
      </c>
      <c r="H15" s="2"/>
      <c r="I15" s="13">
        <v>47864.59</v>
      </c>
    </row>
    <row r="16" spans="1:11" x14ac:dyDescent="0.25">
      <c r="A16" s="10">
        <v>45443</v>
      </c>
      <c r="B16" s="11" t="s">
        <v>21</v>
      </c>
      <c r="C16" s="11" t="s">
        <v>46</v>
      </c>
      <c r="D16" s="2"/>
      <c r="E16" s="12" t="s">
        <v>39</v>
      </c>
      <c r="F16" s="12" t="s">
        <v>47</v>
      </c>
      <c r="G16" s="13">
        <v>622.72</v>
      </c>
      <c r="H16" s="2"/>
      <c r="I16" s="13">
        <v>48487.31</v>
      </c>
    </row>
    <row r="17" spans="1:11" x14ac:dyDescent="0.25">
      <c r="A17" s="10">
        <v>45460</v>
      </c>
      <c r="B17" s="11" t="s">
        <v>21</v>
      </c>
      <c r="C17" s="11" t="s">
        <v>48</v>
      </c>
      <c r="D17" s="2"/>
      <c r="E17" s="12" t="s">
        <v>39</v>
      </c>
      <c r="F17" s="12" t="s">
        <v>49</v>
      </c>
      <c r="G17" s="13">
        <v>194.6</v>
      </c>
      <c r="H17" s="2"/>
      <c r="I17" s="13">
        <v>48681.91</v>
      </c>
    </row>
    <row r="18" spans="1:11" x14ac:dyDescent="0.25">
      <c r="A18" s="10">
        <v>45463</v>
      </c>
      <c r="B18" s="11" t="s">
        <v>21</v>
      </c>
      <c r="C18" s="11" t="s">
        <v>50</v>
      </c>
      <c r="D18" s="2"/>
      <c r="E18" s="12" t="s">
        <v>51</v>
      </c>
      <c r="F18" s="12" t="s">
        <v>52</v>
      </c>
      <c r="G18" s="13">
        <v>233.52</v>
      </c>
      <c r="H18" s="2"/>
      <c r="I18" s="13">
        <v>48915.43</v>
      </c>
    </row>
    <row r="19" spans="1:11" x14ac:dyDescent="0.25">
      <c r="A19" s="18">
        <v>45471</v>
      </c>
      <c r="B19" s="19" t="s">
        <v>21</v>
      </c>
      <c r="C19" s="19" t="s">
        <v>53</v>
      </c>
      <c r="D19" s="20"/>
      <c r="E19" s="21" t="s">
        <v>54</v>
      </c>
      <c r="F19" s="21" t="s">
        <v>55</v>
      </c>
      <c r="G19" s="22">
        <v>233.52</v>
      </c>
      <c r="H19" s="20"/>
      <c r="I19" s="22">
        <v>49148.95</v>
      </c>
      <c r="J19" s="23" t="s">
        <v>100</v>
      </c>
      <c r="K19" s="25">
        <f>SUM(G10:G19)</f>
        <v>44906.67</v>
      </c>
    </row>
    <row r="20" spans="1:11" x14ac:dyDescent="0.25">
      <c r="A20" s="10">
        <v>45483</v>
      </c>
      <c r="B20" s="11" t="s">
        <v>21</v>
      </c>
      <c r="C20" s="11" t="s">
        <v>56</v>
      </c>
      <c r="D20" s="2"/>
      <c r="E20" s="12" t="s">
        <v>31</v>
      </c>
      <c r="F20" s="12" t="s">
        <v>57</v>
      </c>
      <c r="G20" s="13">
        <v>272.44</v>
      </c>
      <c r="H20" s="2"/>
      <c r="I20" s="13">
        <v>49421.39</v>
      </c>
    </row>
    <row r="21" spans="1:11" x14ac:dyDescent="0.25">
      <c r="A21" s="10">
        <v>45512</v>
      </c>
      <c r="B21" s="11" t="s">
        <v>21</v>
      </c>
      <c r="C21" s="11" t="s">
        <v>58</v>
      </c>
      <c r="D21" s="2"/>
      <c r="E21" s="12" t="s">
        <v>39</v>
      </c>
      <c r="F21" s="12" t="s">
        <v>59</v>
      </c>
      <c r="G21" s="13">
        <v>194.6</v>
      </c>
      <c r="H21" s="2"/>
      <c r="I21" s="13">
        <v>49615.99</v>
      </c>
    </row>
    <row r="22" spans="1:11" x14ac:dyDescent="0.25">
      <c r="A22" s="10">
        <v>45512</v>
      </c>
      <c r="B22" s="11" t="s">
        <v>21</v>
      </c>
      <c r="C22" s="11" t="s">
        <v>60</v>
      </c>
      <c r="D22" s="2"/>
      <c r="E22" s="12" t="s">
        <v>39</v>
      </c>
      <c r="F22" s="12" t="s">
        <v>61</v>
      </c>
      <c r="G22" s="13">
        <v>778.4</v>
      </c>
      <c r="H22" s="2"/>
      <c r="I22" s="13">
        <v>50394.39</v>
      </c>
    </row>
    <row r="23" spans="1:11" x14ac:dyDescent="0.25">
      <c r="A23" s="10">
        <v>45523</v>
      </c>
      <c r="B23" s="11" t="s">
        <v>21</v>
      </c>
      <c r="C23" s="11" t="s">
        <v>62</v>
      </c>
      <c r="D23" s="2"/>
      <c r="E23" s="12" t="s">
        <v>39</v>
      </c>
      <c r="F23" s="12" t="s">
        <v>63</v>
      </c>
      <c r="G23" s="13">
        <v>194.6</v>
      </c>
      <c r="H23" s="2"/>
      <c r="I23" s="13">
        <v>50588.99</v>
      </c>
    </row>
    <row r="24" spans="1:11" x14ac:dyDescent="0.25">
      <c r="A24" s="10">
        <v>45531</v>
      </c>
      <c r="B24" s="11" t="s">
        <v>64</v>
      </c>
      <c r="C24" s="11" t="s">
        <v>65</v>
      </c>
      <c r="D24" s="2"/>
      <c r="E24" s="12" t="s">
        <v>54</v>
      </c>
      <c r="F24" s="12" t="s">
        <v>66</v>
      </c>
      <c r="G24" s="13">
        <v>29779.83</v>
      </c>
      <c r="H24" s="2"/>
      <c r="I24" s="13">
        <v>80368.820000000007</v>
      </c>
    </row>
    <row r="25" spans="1:11" x14ac:dyDescent="0.25">
      <c r="A25" s="10">
        <v>45556</v>
      </c>
      <c r="B25" s="11" t="s">
        <v>67</v>
      </c>
      <c r="C25" s="11" t="s">
        <v>68</v>
      </c>
      <c r="D25" s="2"/>
      <c r="E25" s="12" t="s">
        <v>54</v>
      </c>
      <c r="F25" s="12" t="s">
        <v>69</v>
      </c>
      <c r="G25" s="13">
        <v>10910.73</v>
      </c>
      <c r="H25" s="2"/>
      <c r="I25" s="13">
        <v>91279.55</v>
      </c>
    </row>
    <row r="26" spans="1:11" x14ac:dyDescent="0.25">
      <c r="A26" s="10">
        <v>45556</v>
      </c>
      <c r="B26" s="11" t="s">
        <v>70</v>
      </c>
      <c r="C26" s="11" t="s">
        <v>71</v>
      </c>
      <c r="D26" s="2"/>
      <c r="E26" s="12" t="s">
        <v>54</v>
      </c>
      <c r="F26" s="12" t="s">
        <v>72</v>
      </c>
      <c r="G26" s="13">
        <v>25162.799999999999</v>
      </c>
      <c r="H26" s="2"/>
      <c r="I26" s="13">
        <v>116442.35</v>
      </c>
    </row>
    <row r="27" spans="1:11" x14ac:dyDescent="0.25">
      <c r="A27" s="18">
        <v>45562</v>
      </c>
      <c r="B27" s="19" t="s">
        <v>21</v>
      </c>
      <c r="C27" s="19" t="s">
        <v>73</v>
      </c>
      <c r="D27" s="20"/>
      <c r="E27" s="21" t="s">
        <v>39</v>
      </c>
      <c r="F27" s="21" t="s">
        <v>74</v>
      </c>
      <c r="G27" s="22">
        <v>505.96</v>
      </c>
      <c r="H27" s="20"/>
      <c r="I27" s="22">
        <v>116948.31</v>
      </c>
      <c r="J27" s="23" t="s">
        <v>101</v>
      </c>
      <c r="K27" s="25">
        <f>SUM(G20:G27)</f>
        <v>67799.360000000015</v>
      </c>
    </row>
    <row r="28" spans="1:11" x14ac:dyDescent="0.25">
      <c r="A28" s="10">
        <v>45587</v>
      </c>
      <c r="B28" s="11" t="s">
        <v>21</v>
      </c>
      <c r="C28" s="11" t="s">
        <v>75</v>
      </c>
      <c r="D28" s="2"/>
      <c r="E28" s="12" t="s">
        <v>39</v>
      </c>
      <c r="F28" s="12" t="s">
        <v>76</v>
      </c>
      <c r="G28" s="13">
        <v>30980.32</v>
      </c>
      <c r="H28" s="2"/>
      <c r="I28" s="13">
        <v>147928.63</v>
      </c>
    </row>
    <row r="29" spans="1:11" x14ac:dyDescent="0.25">
      <c r="A29" s="10">
        <v>45589</v>
      </c>
      <c r="B29" s="11" t="s">
        <v>77</v>
      </c>
      <c r="C29" s="11" t="s">
        <v>78</v>
      </c>
      <c r="D29" s="2"/>
      <c r="E29" s="12" t="s">
        <v>54</v>
      </c>
      <c r="F29" s="12" t="s">
        <v>79</v>
      </c>
      <c r="G29" s="13">
        <v>60311.5</v>
      </c>
      <c r="H29" s="2"/>
      <c r="I29" s="13">
        <v>208240.13</v>
      </c>
    </row>
    <row r="30" spans="1:11" x14ac:dyDescent="0.25">
      <c r="A30" s="10">
        <v>45597</v>
      </c>
      <c r="B30" s="11" t="s">
        <v>80</v>
      </c>
      <c r="C30" s="11" t="s">
        <v>81</v>
      </c>
      <c r="D30" s="2"/>
      <c r="E30" s="12" t="s">
        <v>54</v>
      </c>
      <c r="F30" s="12" t="s">
        <v>82</v>
      </c>
      <c r="G30" s="13">
        <v>815</v>
      </c>
      <c r="H30" s="2"/>
      <c r="I30" s="13">
        <v>209055.13</v>
      </c>
    </row>
    <row r="31" spans="1:11" x14ac:dyDescent="0.25">
      <c r="A31" s="10">
        <v>45600</v>
      </c>
      <c r="B31" s="11" t="s">
        <v>21</v>
      </c>
      <c r="C31" s="11" t="s">
        <v>83</v>
      </c>
      <c r="D31" s="2"/>
      <c r="E31" s="12" t="s">
        <v>39</v>
      </c>
      <c r="F31" s="12" t="s">
        <v>84</v>
      </c>
      <c r="G31" s="13">
        <v>194.6</v>
      </c>
      <c r="H31" s="2"/>
      <c r="I31" s="13">
        <v>209249.73</v>
      </c>
    </row>
    <row r="32" spans="1:11" x14ac:dyDescent="0.25">
      <c r="A32" s="10">
        <v>45609</v>
      </c>
      <c r="B32" s="11" t="s">
        <v>21</v>
      </c>
      <c r="C32" s="11" t="s">
        <v>85</v>
      </c>
      <c r="D32" s="2"/>
      <c r="E32" s="12" t="s">
        <v>39</v>
      </c>
      <c r="F32" s="12" t="s">
        <v>86</v>
      </c>
      <c r="G32" s="13">
        <v>194.6</v>
      </c>
      <c r="H32" s="2"/>
      <c r="I32" s="13">
        <v>209444.33</v>
      </c>
    </row>
    <row r="33" spans="1:11" x14ac:dyDescent="0.25">
      <c r="A33" s="10">
        <v>45621</v>
      </c>
      <c r="B33" s="11" t="s">
        <v>87</v>
      </c>
      <c r="C33" s="11" t="s">
        <v>88</v>
      </c>
      <c r="D33" s="2"/>
      <c r="E33" s="12" t="s">
        <v>54</v>
      </c>
      <c r="F33" s="12" t="s">
        <v>89</v>
      </c>
      <c r="G33" s="13">
        <v>25162.799999999999</v>
      </c>
      <c r="H33" s="2"/>
      <c r="I33" s="13">
        <v>234607.13</v>
      </c>
    </row>
    <row r="34" spans="1:11" x14ac:dyDescent="0.25">
      <c r="A34" s="10">
        <v>45625</v>
      </c>
      <c r="B34" s="11" t="s">
        <v>21</v>
      </c>
      <c r="C34" s="11" t="s">
        <v>90</v>
      </c>
      <c r="D34" s="2"/>
      <c r="E34" s="12" t="s">
        <v>39</v>
      </c>
      <c r="F34" s="12" t="s">
        <v>91</v>
      </c>
      <c r="G34" s="13">
        <v>194.6</v>
      </c>
      <c r="H34" s="2"/>
      <c r="I34" s="13">
        <v>234801.73</v>
      </c>
    </row>
    <row r="35" spans="1:11" x14ac:dyDescent="0.25">
      <c r="A35" s="10">
        <v>45642</v>
      </c>
      <c r="B35" s="11" t="s">
        <v>92</v>
      </c>
      <c r="C35" s="11" t="s">
        <v>93</v>
      </c>
      <c r="D35" s="2"/>
      <c r="E35" s="12" t="s">
        <v>54</v>
      </c>
      <c r="F35" s="12" t="s">
        <v>94</v>
      </c>
      <c r="G35" s="13">
        <v>37849.620000000003</v>
      </c>
      <c r="H35" s="2"/>
      <c r="I35" s="13">
        <v>272651.34999999998</v>
      </c>
    </row>
    <row r="36" spans="1:11" x14ac:dyDescent="0.25">
      <c r="A36" s="10">
        <v>45656</v>
      </c>
      <c r="B36" s="11" t="s">
        <v>95</v>
      </c>
      <c r="C36" s="11" t="s">
        <v>96</v>
      </c>
      <c r="D36" s="2"/>
      <c r="E36" s="12" t="s">
        <v>54</v>
      </c>
      <c r="F36" s="12" t="s">
        <v>97</v>
      </c>
      <c r="G36" s="13">
        <v>39500</v>
      </c>
      <c r="H36" s="2"/>
      <c r="I36" s="13">
        <v>312151.34999999998</v>
      </c>
    </row>
    <row r="37" spans="1:11" x14ac:dyDescent="0.25">
      <c r="A37" s="14"/>
      <c r="B37" s="14"/>
      <c r="C37" s="15"/>
      <c r="D37" s="2"/>
      <c r="E37" s="14"/>
      <c r="F37" s="15" t="s">
        <v>103</v>
      </c>
      <c r="G37" s="16">
        <v>312151.34999999998</v>
      </c>
      <c r="H37" s="16">
        <v>0</v>
      </c>
      <c r="I37" s="16">
        <v>312151.34999999998</v>
      </c>
      <c r="J37" s="23" t="s">
        <v>102</v>
      </c>
      <c r="K37" s="25">
        <f>SUM(G28:G36)</f>
        <v>195203.04000000004</v>
      </c>
    </row>
    <row r="38" spans="1:11" x14ac:dyDescent="0.25">
      <c r="K38" s="24">
        <f>SUM(K37,K27,K19,K9)</f>
        <v>312151.35000000003</v>
      </c>
    </row>
    <row r="40" spans="1:11" x14ac:dyDescent="0.25">
      <c r="A40" s="17" t="s">
        <v>98</v>
      </c>
      <c r="B40" s="17"/>
      <c r="C40" s="17"/>
      <c r="D40" s="17"/>
      <c r="E40" s="17"/>
      <c r="F40" s="17"/>
      <c r="G40" s="17"/>
      <c r="H40" s="17"/>
      <c r="I40" s="17"/>
      <c r="K40" s="26">
        <f>K38-I37</f>
        <v>0</v>
      </c>
    </row>
  </sheetData>
  <mergeCells count="1">
    <mergeCell ref="A40:I4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dos Santos Fernandes</dc:creator>
  <cp:lastModifiedBy>Mariana dos Santos Fernandes</cp:lastModifiedBy>
  <dcterms:created xsi:type="dcterms:W3CDTF">2025-01-29T20:50:57Z</dcterms:created>
  <dcterms:modified xsi:type="dcterms:W3CDTF">2025-01-29T20:55:53Z</dcterms:modified>
</cp:coreProperties>
</file>